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rst Aid Kits" sheetId="1" r:id="rId4"/>
  </sheets>
  <definedNames/>
  <calcPr/>
</workbook>
</file>

<file path=xl/sharedStrings.xml><?xml version="1.0" encoding="utf-8"?>
<sst xmlns="http://schemas.openxmlformats.org/spreadsheetml/2006/main" count="258" uniqueCount="235">
  <si>
    <t>HIKING FIRST AID GUIDE LINK</t>
  </si>
  <si>
    <t>Item</t>
  </si>
  <si>
    <t>Notes</t>
  </si>
  <si>
    <t>Links</t>
  </si>
  <si>
    <t>House Kit</t>
  </si>
  <si>
    <t>House Storage</t>
  </si>
  <si>
    <t>Vehicle</t>
  </si>
  <si>
    <t>Hiking / Biking / EDC</t>
  </si>
  <si>
    <t>Totals = Grid Down</t>
  </si>
  <si>
    <t>DAYS BEFORE PROFESSIONAL HELP ARRIVES</t>
  </si>
  <si>
    <t>When you're at the house you also have EDC, car &amp; backpacking kit to pull from in worse case</t>
  </si>
  <si>
    <t>CAT tourniquet</t>
  </si>
  <si>
    <t>ABC - LIFE THREATS</t>
  </si>
  <si>
    <t>do not buy cheap tourniquets</t>
  </si>
  <si>
    <t>https://www.narescue.com/combat-application-tourniquet-c-a-t.html</t>
  </si>
  <si>
    <t>nitrile gloves, heavy duty</t>
  </si>
  <si>
    <t>these fail often. I bring a ton for house &amp; car</t>
  </si>
  <si>
    <t>https://amzn.to/3Wwlje1</t>
  </si>
  <si>
    <t>Hand sanitizer - 70%+ alch</t>
  </si>
  <si>
    <t>https://amzn.to/3ivhqGU</t>
  </si>
  <si>
    <t>trauma shears</t>
  </si>
  <si>
    <t>cut off clothes</t>
  </si>
  <si>
    <t>https://amzn.to/3heSCSM</t>
  </si>
  <si>
    <t xml:space="preserve">Israeli bandage 6 in. </t>
  </si>
  <si>
    <t>big wounds</t>
  </si>
  <si>
    <t>https://amzn.to/3DzdZpk</t>
  </si>
  <si>
    <t>4" by 4.3 yard gauze rolls</t>
  </si>
  <si>
    <t>need tons of these to fill a big bleed hole or wrap a big wound</t>
  </si>
  <si>
    <t>https://amzn.to/3hfR1Mk</t>
  </si>
  <si>
    <t>Breathable bandage tape, 4"</t>
  </si>
  <si>
    <t>Go with 4" you can use it on any size wound, where 2" you have to select specific wound and you don't need an extra decision that does not matter when doing first aid. Plus you'll mix them up because it's hard to differenciate in the bag which is which in high stress</t>
  </si>
  <si>
    <t>https://amzn.to/3WzRKsc</t>
  </si>
  <si>
    <t>Hyvent Chest Seal w/ Vents</t>
  </si>
  <si>
    <t>have 2 for car &amp; house, then cut up some 6" by 6" 2-3 mil thick trash compactor bags into squares and seal them to the chest with duct tape for backup. If someone has to wear the legit one for more than a day or two they are in HUGE trouble anyway. Good luck getting the adhesive off and replacing it with a new one</t>
  </si>
  <si>
    <t>https://www.narescue.com/catalog/product/view/id/939/s/hyfin-vent-chest-seal-twin-pack/category/2/</t>
  </si>
  <si>
    <t>6" by 6" trash compactor bag squares - cut to size</t>
  </si>
  <si>
    <t>backup chest seals - use with gorilla tape</t>
  </si>
  <si>
    <t>https://amzn.to/3t3VJj6</t>
  </si>
  <si>
    <t>CPR Shield</t>
  </si>
  <si>
    <t>https://amzn.to/3UrDDTH</t>
  </si>
  <si>
    <t>Pulse Oxymenter</t>
  </si>
  <si>
    <t>O2 &amp; pulse vitals</t>
  </si>
  <si>
    <t>https://amzn.to/3UumdGg</t>
  </si>
  <si>
    <t>Aspirin (Bayer) for Heart Attack - 325mg</t>
  </si>
  <si>
    <t>1 pill immediatly for heart attack</t>
  </si>
  <si>
    <t>https://amzn.to/3T8I8S0</t>
  </si>
  <si>
    <t>irrigation syringe, 12cc</t>
  </si>
  <si>
    <t>CLEAN &amp; PREP</t>
  </si>
  <si>
    <t>flush wounds</t>
  </si>
  <si>
    <t>https://store.nols.edu/collections/first-aid-supplies/products/irrigation-syringe-12cc</t>
  </si>
  <si>
    <t>Povidone Iodine</t>
  </si>
  <si>
    <t>wound cleaning</t>
  </si>
  <si>
    <t>https://www.amazon.com/Amazon-Basics-Povidone-Solution-Antiseptic/dp/B09HHDSL3B/ref=pd_lpo_1?pd_rd_w=afBQH&amp;content-id=amzn1.sym.116f529c-aa4d-4763-b2b6-4d614ec7dc00&amp;pf_rd_p=116f529c-aa4d-4763-b2b6-4d614ec7dc00&amp;pf_rd_r=7T2KEFJV3S0Y2JXN4HK4&amp;pd_rd_wg=P8toL&amp;pd_rd_r=6ec079dc-6934-42f8-af49-d3034a7f9d8f&amp;pd_rd_i=B09HHDSL3B&amp;psc=1</t>
  </si>
  <si>
    <t>alcohol wipes</t>
  </si>
  <si>
    <t>clean around wound for better tape adhesion</t>
  </si>
  <si>
    <t>https://amzn.to/3UrDPSV</t>
  </si>
  <si>
    <t>Bacitracin Zinc Ointment - Neosporin</t>
  </si>
  <si>
    <t>https://amzn.to/3zLQzvZ</t>
  </si>
  <si>
    <t>Small Swiss army knife</t>
  </si>
  <si>
    <t>use to cut tape &amp; gauze</t>
  </si>
  <si>
    <t>https://amzn.to/3zLMoQA</t>
  </si>
  <si>
    <t>medical grade tweezers - need to be long &amp; sharp</t>
  </si>
  <si>
    <t>https://amzn.to/3t1lwZb</t>
  </si>
  <si>
    <t>Q-Tips</t>
  </si>
  <si>
    <t>cleaning</t>
  </si>
  <si>
    <t>https://amzn.to/3zHmi1h</t>
  </si>
  <si>
    <t>eye rinse</t>
  </si>
  <si>
    <t>chemicals, dust, debris</t>
  </si>
  <si>
    <t>https://amzn.to/3zM4uC6</t>
  </si>
  <si>
    <t>eye rinse cup - need to submerge eye to make it work</t>
  </si>
  <si>
    <t>Shaving Razor</t>
  </si>
  <si>
    <t>REPAIR &amp; STABILIZE</t>
  </si>
  <si>
    <t>wound closure strips, 1/4 in. x 4in</t>
  </si>
  <si>
    <t>use with benzion tincture for best adhesion</t>
  </si>
  <si>
    <t>https://amzn.to/3zLUFUy</t>
  </si>
  <si>
    <t>benzoin tincture (glue enhancer)</t>
  </si>
  <si>
    <t>use around wound for better tape adhesion</t>
  </si>
  <si>
    <t>https://amzn.to/3t2sgGg</t>
  </si>
  <si>
    <t xml:space="preserve">non-stick gauze pad, 3 in. x 4 in. </t>
  </si>
  <si>
    <t>for wound covering after blood is controlled. If you're in grid down you should change wound coverings &amp; clean once dailys, you may need a bunch of these.</t>
  </si>
  <si>
    <t>https://amzn.to/3NBkf4o</t>
  </si>
  <si>
    <t xml:space="preserve">Burn dressing, 4 in. x 4 in. </t>
  </si>
  <si>
    <t>cover burn after treatment</t>
  </si>
  <si>
    <t>https://amzn.to/3U4MATc</t>
  </si>
  <si>
    <t>Gorilla Glue - Super Glue</t>
  </si>
  <si>
    <t>great for closing big gaps in wounds</t>
  </si>
  <si>
    <t>https://amzn.to/3sZ2ClE</t>
  </si>
  <si>
    <t>sports tape for medical tape - dual use for sprains</t>
  </si>
  <si>
    <t>duct tape as backup</t>
  </si>
  <si>
    <t>https://amzn.to/3UqojH1</t>
  </si>
  <si>
    <t xml:space="preserve">KT tape </t>
  </si>
  <si>
    <t>blisters and small wounds</t>
  </si>
  <si>
    <t>https://amzn.to/3NE5y0r</t>
  </si>
  <si>
    <t>3 foot strip</t>
  </si>
  <si>
    <t>Elastic ACE Bandage - 6" wide</t>
  </si>
  <si>
    <t>big wounds &amp; stablization of sprains</t>
  </si>
  <si>
    <t>https://amzn.to/3Usxbfj</t>
  </si>
  <si>
    <t>gorilla tape roll</t>
  </si>
  <si>
    <t>great for splints &amp; big repairs</t>
  </si>
  <si>
    <t>https://amzn.to/3sZNS5U</t>
  </si>
  <si>
    <t>mini duct tape - back roll gorilla tape onto itself</t>
  </si>
  <si>
    <t xml:space="preserve">aluminum splint, 24 in. </t>
  </si>
  <si>
    <t>Use with gorilla tape</t>
  </si>
  <si>
    <t>https://amzn.to/3UnPyls</t>
  </si>
  <si>
    <t>triangular bandage - Use t-shirt &amp; paracord for hiking</t>
  </si>
  <si>
    <t>https://www.youtube.com/watch?v=i-vV7jzTX_M</t>
  </si>
  <si>
    <t>https://amzn.to/3fAFcjp</t>
  </si>
  <si>
    <t>Band Aids</t>
  </si>
  <si>
    <t>almost worthless</t>
  </si>
  <si>
    <t>https://amzn.to/3FKLvf5</t>
  </si>
  <si>
    <t>eye shield - create one - see notes</t>
  </si>
  <si>
    <t>use thiny rolled gauze cylinder around eye stocket and tape from nose to side of head</t>
  </si>
  <si>
    <t>Dentek Tooth Repair</t>
  </si>
  <si>
    <t>cracked tooth or missing filling that hurts</t>
  </si>
  <si>
    <t>https://amzn.to/3EUjwaC</t>
  </si>
  <si>
    <t>safety pin, medium</t>
  </si>
  <si>
    <t>pop blisters - heat up with lighter first to clean</t>
  </si>
  <si>
    <t>https://amzn.to/3FSrCmt</t>
  </si>
  <si>
    <t>emergency blanket</t>
  </si>
  <si>
    <t>put patient on sleeping pad or bed, wrap in sleeping bag and put blanket on outside for hypothermia or shock</t>
  </si>
  <si>
    <t>https://amzn.to/3fCK8Ex</t>
  </si>
  <si>
    <t>First Responder Bags - Different Color For Each Kit</t>
  </si>
  <si>
    <t>TOOLS</t>
  </si>
  <si>
    <t>https://amzn.to/3GqlFxl</t>
  </si>
  <si>
    <t>Hiking First Aid Bag</t>
  </si>
  <si>
    <t>https://store.nols.edu/products/med-kit-4-0</t>
  </si>
  <si>
    <t>Rescue Beacon - In Reach Mini</t>
  </si>
  <si>
    <t>https://amzn.to/3AV5N2b</t>
  </si>
  <si>
    <t>Thermometer</t>
  </si>
  <si>
    <t>https://amzn.to/3UxhKTf</t>
  </si>
  <si>
    <t>Aquatabs - Water Purification</t>
  </si>
  <si>
    <t>water purifcation to clean wounds in grid down</t>
  </si>
  <si>
    <t>https://amzn.to/3UvDWgv</t>
  </si>
  <si>
    <t>Gallon of Bleach</t>
  </si>
  <si>
    <r>
      <rPr>
        <color theme="1"/>
        <sz val="11.0"/>
      </rPr>
      <t xml:space="preserve">water purifcation to clean wounds in grid down </t>
    </r>
    <r>
      <rPr>
        <color rgb="FF1155CC"/>
        <sz val="11.0"/>
        <u/>
      </rPr>
      <t>https://doh.wa.gov/emergencies/be-prepared-be-safe/severe-weather-and-natural-disasters/water-purification</t>
    </r>
  </si>
  <si>
    <t>https://amzn.to/3sZS7hR</t>
  </si>
  <si>
    <t>Blood Pressure / Heart Rate Monitor</t>
  </si>
  <si>
    <t>https://amzn.to/3fFMLpe</t>
  </si>
  <si>
    <t>Bic Lighter</t>
  </si>
  <si>
    <t>https://amzn.to/3WwE2WW</t>
  </si>
  <si>
    <t>pen</t>
  </si>
  <si>
    <t>mini perm marker</t>
  </si>
  <si>
    <t>https://amzn.to/3he0VhI</t>
  </si>
  <si>
    <t>Blank paper to track vitals</t>
  </si>
  <si>
    <t>Nose Closer / Plugs / Bleeds</t>
  </si>
  <si>
    <t>nose bleeds or keeps smell out so you don't gag &amp; puke in bad scenario</t>
  </si>
  <si>
    <t>https://www.amazon.com/Swimming-Waterproof-Silicone-Training-Protector/dp/B09YXL8575/ref=sr_1_7?crid=3C9KFOIQB9VVP&amp;keywords=nose+closer&amp;qid=1667760933&amp;sprefix=nose+closer%2Caps%2C140&amp;sr=8-7</t>
  </si>
  <si>
    <t>Needles</t>
  </si>
  <si>
    <t>https://amzn.to/3XB593w</t>
  </si>
  <si>
    <t>Heavy Duty Thread Spool</t>
  </si>
  <si>
    <t>https://amzn.to/3F9Drnj</t>
  </si>
  <si>
    <t>gallon zip lock for bloody stuff</t>
  </si>
  <si>
    <t>https://amzn.to/3WAZgmi</t>
  </si>
  <si>
    <t>N95 mask, flat fold</t>
  </si>
  <si>
    <t>smoke / virus</t>
  </si>
  <si>
    <t>https://amzn.to/3Wxv2AP</t>
  </si>
  <si>
    <t>Soap to Find Sleeping Pad Leaks</t>
  </si>
  <si>
    <t>Dyneema Tape - Tent Repair</t>
  </si>
  <si>
    <t>Tyvek Tape</t>
  </si>
  <si>
    <t>2mm dynema cord - 50 feet</t>
  </si>
  <si>
    <t>stablize splints, on legs or arms, using branches, trekking poles, or rolled up air matress</t>
  </si>
  <si>
    <t>https://amzn.to/3fAYZzc</t>
  </si>
  <si>
    <t>Paracord - 50 feet</t>
  </si>
  <si>
    <t>https://amzn.to/3fFtLHl</t>
  </si>
  <si>
    <t>NOLS Wilderness Medicine Book</t>
  </si>
  <si>
    <t>Take a 3 days NOLS course minimum</t>
  </si>
  <si>
    <t>https://amzn.to/3FNAWaU</t>
  </si>
  <si>
    <t>Kindle</t>
  </si>
  <si>
    <t>Hardy Copy</t>
  </si>
  <si>
    <t>NOLS Quick Reference Pocket Guide</t>
  </si>
  <si>
    <t>must learn workflow</t>
  </si>
  <si>
    <t>https://store.nols.edu/collections/educational-discount/products/wilderness-medicine-pocket-guide</t>
  </si>
  <si>
    <t>Auerbach Wilderness Medicine Book</t>
  </si>
  <si>
    <t>More advanced. Has prescriptions and other doctor specific wilderness responder info</t>
  </si>
  <si>
    <t>https://amzn.to/3NIdgaa</t>
  </si>
  <si>
    <t>Pepsid AC - Heart Burn</t>
  </si>
  <si>
    <t>OTC MEDICINE</t>
  </si>
  <si>
    <t>heart burn</t>
  </si>
  <si>
    <t>https://amzn.to/3OOTwBW</t>
  </si>
  <si>
    <t>Tums</t>
  </si>
  <si>
    <t>https://amzn.to/3FgZYP8</t>
  </si>
  <si>
    <t>full package</t>
  </si>
  <si>
    <t>Benadryl, 25mg</t>
  </si>
  <si>
    <t>alergic reactions</t>
  </si>
  <si>
    <t>https://amzn.to/3hiFOeg</t>
  </si>
  <si>
    <t>imodium - Anti-Diarrheal</t>
  </si>
  <si>
    <t>diaherra</t>
  </si>
  <si>
    <t>https://amzn.to/3t7PsCN</t>
  </si>
  <si>
    <t>Head Cold &amp; Pain Relief - Sudafed Non Drowsy</t>
  </si>
  <si>
    <t>cold</t>
  </si>
  <si>
    <t>https://amzn.to/3WzHIHl</t>
  </si>
  <si>
    <t>Acetaminophen, 500mg</t>
  </si>
  <si>
    <t>fever &amp; pain</t>
  </si>
  <si>
    <t>https://amzn.to/3T7upLp</t>
  </si>
  <si>
    <t>Aleve - Long Acting NSAID</t>
  </si>
  <si>
    <t>pain</t>
  </si>
  <si>
    <t>https://amzn.to/3T8bHmS</t>
  </si>
  <si>
    <t>Ibuprofen - Safest - Short Acting NSAID, 200mg</t>
  </si>
  <si>
    <t>https://amzn.to/3DI2Rq2</t>
  </si>
  <si>
    <t>Electrolyte Pills</t>
  </si>
  <si>
    <t>dehydration / cold</t>
  </si>
  <si>
    <t>https://amzn.to/3taUiiM</t>
  </si>
  <si>
    <t>Vitamen C - 500mg</t>
  </si>
  <si>
    <t>https://amzn.to/3T7zYcE</t>
  </si>
  <si>
    <t>Zinc - 50mg</t>
  </si>
  <si>
    <t>https://amzn.to/3T8XDJT</t>
  </si>
  <si>
    <t>Caffeine Pills - 200mg</t>
  </si>
  <si>
    <t xml:space="preserve">emergency alertness </t>
  </si>
  <si>
    <t>https://amzn.to/3NGODKL</t>
  </si>
  <si>
    <t>Cipro 250mg</t>
  </si>
  <si>
    <t>PRESCRIPTIONS</t>
  </si>
  <si>
    <t>Deep foot punctures (+keflex). Bad intestinal infection / dirrhea (+Flagyl 500mg, 2 tabs), twice a day for 5-10 days. Bad UTI. Other infections. DO NOT USE IF PREGNANT</t>
  </si>
  <si>
    <t>Flagyl 500mg</t>
  </si>
  <si>
    <t>Read Auerback Book</t>
  </si>
  <si>
    <t xml:space="preserve">Giardia, other parasite infections. 500mg 2x per day for 7 days. For serious intestinal infections. Add with cipro. </t>
  </si>
  <si>
    <t>Keflex 500mg</t>
  </si>
  <si>
    <t xml:space="preserve">Skin / soft tissue infection. 500mg / 8 hours for 7-10 days. </t>
  </si>
  <si>
    <t>Amoxicillin 500mg</t>
  </si>
  <si>
    <t>Penicillin drug. Strep throat. Oral / dental infection. 500mg / 8 hours for 7-10 days. Safe in pregnancy</t>
  </si>
  <si>
    <t>Clindamycin 300mg</t>
  </si>
  <si>
    <t>Oral cavity / dental / streap throat. Use if allergic to Amoxicillin / penicillin</t>
  </si>
  <si>
    <t>Methyl Prednisolone 4mg</t>
  </si>
  <si>
    <t>Severe alergic reactions, asthma wheezing, shortness of breath. Take as directed on pack. Take whole pack</t>
  </si>
  <si>
    <t>Prednisone 20mg</t>
  </si>
  <si>
    <t>20-60mg per day up to 5 days depends on seriousness. Allergic / inflammatory issues like severe insect stings, poinson ivy, similar to methyl prednisolone but for stronger wheezing, asthma.</t>
  </si>
  <si>
    <t>Doxycycline 100mg</t>
  </si>
  <si>
    <t xml:space="preserve">Tick bites 2x 100mg just once for bite. if red bulls eye 100mg 2x per day. Get to doctor asap.  </t>
  </si>
  <si>
    <t>Zofran 4mg</t>
  </si>
  <si>
    <t>Nausea vomiting 1-2 every 4-6 hours. Disolve under tonge</t>
  </si>
  <si>
    <t>Gentamycin Sulfate Eye drops .3% solution</t>
  </si>
  <si>
    <t>Serious eye infection. 2 drops every 5 hours while away for 5-7 days. If itching and redness gets worse could be allergic to this drug</t>
  </si>
  <si>
    <t>Erythromycin .5%</t>
  </si>
  <si>
    <t>General eye infection. Scratched or injured eye. 1/2" on lower eye lid. Also helps as lubricant.</t>
  </si>
  <si>
    <t>Bactroban Ointment - Anti-biotic</t>
  </si>
  <si>
    <t>Best topical anti-biotic. Use 2X per day on wounds. j</t>
  </si>
</sst>
</file>

<file path=xl/styles.xml><?xml version="1.0" encoding="utf-8"?>
<styleSheet xmlns="http://schemas.openxmlformats.org/spreadsheetml/2006/main" xmlns:x14ac="http://schemas.microsoft.com/office/spreadsheetml/2009/9/ac" xmlns:mc="http://schemas.openxmlformats.org/markup-compatibility/2006">
  <fonts count="29">
    <font>
      <sz val="10.0"/>
      <color rgb="FF000000"/>
      <name val="Arial"/>
      <scheme val="minor"/>
    </font>
    <font>
      <b/>
      <sz val="12.0"/>
      <color theme="1"/>
      <name val="Arial"/>
      <scheme val="minor"/>
    </font>
    <font>
      <b/>
      <u/>
      <sz val="12.0"/>
      <color rgb="FF0000FF"/>
      <name val="Arial"/>
    </font>
    <font>
      <b/>
      <sz val="11.0"/>
      <color theme="1"/>
      <name val="Arial"/>
      <scheme val="minor"/>
    </font>
    <font>
      <b/>
      <sz val="11.0"/>
      <color theme="1"/>
      <name val="Arial"/>
    </font>
    <font>
      <sz val="11.0"/>
      <color theme="1"/>
      <name val="Arial"/>
      <scheme val="minor"/>
    </font>
    <font>
      <sz val="11.0"/>
      <color theme="1"/>
      <name val="Arial"/>
    </font>
    <font>
      <u/>
      <sz val="11.0"/>
      <color rgb="FF0000FF"/>
    </font>
    <font>
      <u/>
      <sz val="11.0"/>
      <color theme="1"/>
    </font>
    <font>
      <u/>
      <sz val="11.0"/>
      <color rgb="FF000000"/>
    </font>
    <font>
      <u/>
      <sz val="11.0"/>
      <color rgb="FF000000"/>
      <name val="Arial"/>
      <scheme val="minor"/>
    </font>
    <font>
      <u/>
      <sz val="11.0"/>
      <color theme="1"/>
    </font>
    <font>
      <u/>
      <sz val="11.0"/>
      <color rgb="FF000000"/>
    </font>
    <font>
      <u/>
      <sz val="11.0"/>
      <color rgb="FF000000"/>
      <name val="Arial"/>
      <scheme val="minor"/>
    </font>
    <font>
      <u/>
      <sz val="11.0"/>
      <color rgb="FF1155CC"/>
    </font>
    <font>
      <u/>
      <sz val="11.0"/>
      <color rgb="FF1155CC"/>
      <name val="Arial"/>
      <scheme val="minor"/>
    </font>
    <font>
      <b/>
      <sz val="11.0"/>
      <color rgb="FF000000"/>
      <name val="Arial"/>
    </font>
    <font>
      <u/>
      <sz val="11.0"/>
      <color rgb="FF000000"/>
      <name val="Arial"/>
      <scheme val="minor"/>
    </font>
    <font>
      <u/>
      <sz val="11.0"/>
      <color rgb="FF000000"/>
    </font>
    <font>
      <u/>
      <sz val="11.0"/>
      <color theme="1"/>
    </font>
    <font>
      <u/>
      <sz val="11.0"/>
      <color rgb="FF0000FF"/>
    </font>
    <font>
      <u/>
      <sz val="11.0"/>
      <color theme="1"/>
    </font>
    <font>
      <u/>
      <sz val="11.0"/>
      <color theme="1"/>
    </font>
    <font>
      <u/>
      <sz val="11.0"/>
      <color theme="1"/>
    </font>
    <font>
      <u/>
      <sz val="11.0"/>
      <color rgb="FF0000FF"/>
    </font>
    <font>
      <u/>
      <sz val="11.0"/>
      <color rgb="FF000000"/>
    </font>
    <font>
      <u/>
      <sz val="11.0"/>
      <color rgb="FF000000"/>
      <name val="Arial"/>
      <scheme val="minor"/>
    </font>
    <font>
      <u/>
      <sz val="11.0"/>
      <color theme="1"/>
    </font>
    <font>
      <i/>
      <u/>
      <sz val="11.0"/>
      <color rgb="FF0000FF"/>
    </font>
  </fonts>
  <fills count="9">
    <fill>
      <patternFill patternType="none"/>
    </fill>
    <fill>
      <patternFill patternType="lightGray"/>
    </fill>
    <fill>
      <patternFill patternType="solid">
        <fgColor rgb="FFFFFFFF"/>
        <bgColor rgb="FFFFFFFF"/>
      </patternFill>
    </fill>
    <fill>
      <patternFill patternType="solid">
        <fgColor rgb="FFDD7E6B"/>
        <bgColor rgb="FFDD7E6B"/>
      </patternFill>
    </fill>
    <fill>
      <patternFill patternType="solid">
        <fgColor rgb="FFB6D7A8"/>
        <bgColor rgb="FFB6D7A8"/>
      </patternFill>
    </fill>
    <fill>
      <patternFill patternType="solid">
        <fgColor rgb="FFA4C2F4"/>
        <bgColor rgb="FFA4C2F4"/>
      </patternFill>
    </fill>
    <fill>
      <patternFill patternType="solid">
        <fgColor rgb="FFB4A7D6"/>
        <bgColor rgb="FFB4A7D6"/>
      </patternFill>
    </fill>
    <fill>
      <patternFill patternType="solid">
        <fgColor rgb="FFF1C232"/>
        <bgColor rgb="FFF1C232"/>
      </patternFill>
    </fill>
    <fill>
      <patternFill patternType="solid">
        <fgColor rgb="FF93C47D"/>
        <bgColor rgb="FF93C47D"/>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0" fillId="0" fontId="1" numFmtId="0" xfId="0" applyAlignment="1" applyFont="1">
      <alignment horizontal="center" readingOrder="0"/>
    </xf>
    <xf borderId="0" fillId="2" fontId="2" numFmtId="0" xfId="0" applyAlignment="1" applyFill="1" applyFont="1">
      <alignment horizontal="center" readingOrder="0"/>
    </xf>
    <xf borderId="0" fillId="0" fontId="1" numFmtId="0" xfId="0" applyAlignment="1" applyFont="1">
      <alignment horizontal="center" readingOrder="0" shrinkToFit="0" wrapText="0"/>
    </xf>
    <xf borderId="1" fillId="0" fontId="1" numFmtId="0" xfId="0" applyAlignment="1" applyBorder="1" applyFont="1">
      <alignment horizontal="center" readingOrder="0"/>
    </xf>
    <xf borderId="1" fillId="0" fontId="1" numFmtId="0" xfId="0" applyAlignment="1" applyBorder="1" applyFont="1">
      <alignment horizontal="center" readingOrder="0" shrinkToFit="0" wrapText="0"/>
    </xf>
    <xf borderId="0" fillId="0" fontId="3" numFmtId="0" xfId="0" applyAlignment="1" applyFont="1">
      <alignment horizontal="center" readingOrder="0" vertical="center"/>
    </xf>
    <xf borderId="1" fillId="0" fontId="4" numFmtId="0" xfId="0" applyAlignment="1" applyBorder="1" applyFont="1">
      <alignment readingOrder="0"/>
    </xf>
    <xf borderId="1" fillId="0" fontId="5" numFmtId="0" xfId="0" applyAlignment="1" applyBorder="1" applyFont="1">
      <alignment horizontal="left" readingOrder="0" shrinkToFit="0" wrapText="0"/>
    </xf>
    <xf borderId="1" fillId="0" fontId="5" numFmtId="0" xfId="0" applyAlignment="1" applyBorder="1" applyFont="1">
      <alignment readingOrder="0" shrinkToFit="0" wrapText="0"/>
    </xf>
    <xf borderId="1" fillId="0" fontId="5" numFmtId="0" xfId="0" applyAlignment="1" applyBorder="1" applyFont="1">
      <alignment readingOrder="0"/>
    </xf>
    <xf borderId="1" fillId="0" fontId="5" numFmtId="0" xfId="0" applyBorder="1" applyFont="1"/>
    <xf borderId="0" fillId="0" fontId="5" numFmtId="0" xfId="0" applyAlignment="1" applyFont="1">
      <alignment readingOrder="0" shrinkToFit="0" wrapText="0"/>
    </xf>
    <xf borderId="0" fillId="3" fontId="3" numFmtId="0" xfId="0" applyAlignment="1" applyFill="1" applyFont="1">
      <alignment horizontal="center" readingOrder="0" vertical="center"/>
    </xf>
    <xf borderId="2" fillId="3" fontId="6" numFmtId="0" xfId="0" applyAlignment="1" applyBorder="1" applyFont="1">
      <alignment readingOrder="0"/>
    </xf>
    <xf borderId="0" fillId="3" fontId="4" numFmtId="0" xfId="0" applyAlignment="1" applyFont="1">
      <alignment readingOrder="0"/>
    </xf>
    <xf borderId="2" fillId="3" fontId="5" numFmtId="0" xfId="0" applyAlignment="1" applyBorder="1" applyFont="1">
      <alignment horizontal="left" readingOrder="0" shrinkToFit="0" wrapText="0"/>
    </xf>
    <xf borderId="0" fillId="3" fontId="7" numFmtId="0" xfId="0" applyAlignment="1" applyFont="1">
      <alignment readingOrder="0" shrinkToFit="0" wrapText="0"/>
    </xf>
    <xf borderId="2" fillId="3" fontId="5" numFmtId="0" xfId="0" applyAlignment="1" applyBorder="1" applyFont="1">
      <alignment readingOrder="0"/>
    </xf>
    <xf borderId="2" fillId="3" fontId="5" numFmtId="0" xfId="0" applyBorder="1" applyFont="1"/>
    <xf borderId="0" fillId="3" fontId="5" numFmtId="0" xfId="0" applyAlignment="1" applyFont="1">
      <alignment readingOrder="0" shrinkToFit="0" wrapText="0"/>
    </xf>
    <xf borderId="2" fillId="3" fontId="6" numFmtId="0" xfId="0" applyAlignment="1" applyBorder="1" applyFont="1">
      <alignment readingOrder="0" vertical="bottom"/>
    </xf>
    <xf borderId="0" fillId="3" fontId="6" numFmtId="0" xfId="0" applyAlignment="1" applyFont="1">
      <alignment readingOrder="0" vertical="bottom"/>
    </xf>
    <xf borderId="2" fillId="3" fontId="6" numFmtId="0" xfId="0" applyAlignment="1" applyBorder="1" applyFont="1">
      <alignment horizontal="left" readingOrder="0" shrinkToFit="0" vertical="bottom" wrapText="0"/>
    </xf>
    <xf borderId="0" fillId="3" fontId="8" numFmtId="0" xfId="0" applyAlignment="1" applyFont="1">
      <alignment readingOrder="0" shrinkToFit="0" wrapText="0"/>
    </xf>
    <xf borderId="2" fillId="3" fontId="6" numFmtId="0" xfId="0" applyAlignment="1" applyBorder="1" applyFont="1">
      <alignment horizontal="right" readingOrder="0" vertical="bottom"/>
    </xf>
    <xf borderId="0" fillId="3" fontId="5" numFmtId="0" xfId="0" applyAlignment="1" applyFont="1">
      <alignment readingOrder="0" shrinkToFit="0" wrapText="0"/>
    </xf>
    <xf borderId="0" fillId="3" fontId="6" numFmtId="0" xfId="0" applyAlignment="1" applyFont="1">
      <alignment readingOrder="0"/>
    </xf>
    <xf borderId="0" fillId="3" fontId="9" numFmtId="0" xfId="0" applyAlignment="1" applyFont="1">
      <alignment readingOrder="0" shrinkToFit="0" wrapText="0"/>
    </xf>
    <xf borderId="0" fillId="3" fontId="10" numFmtId="0" xfId="0" applyAlignment="1" applyFont="1">
      <alignment readingOrder="0" shrinkToFit="0" wrapText="0"/>
    </xf>
    <xf borderId="0" fillId="4" fontId="3" numFmtId="0" xfId="0" applyAlignment="1" applyFill="1" applyFont="1">
      <alignment horizontal="center" readingOrder="0" vertical="center"/>
    </xf>
    <xf borderId="2" fillId="4" fontId="6" numFmtId="0" xfId="0" applyAlignment="1" applyBorder="1" applyFont="1">
      <alignment readingOrder="0"/>
    </xf>
    <xf borderId="0" fillId="4" fontId="4" numFmtId="0" xfId="0" applyAlignment="1" applyFont="1">
      <alignment readingOrder="0"/>
    </xf>
    <xf borderId="2" fillId="4" fontId="5" numFmtId="0" xfId="0" applyAlignment="1" applyBorder="1" applyFont="1">
      <alignment horizontal="left" readingOrder="0" shrinkToFit="0" wrapText="0"/>
    </xf>
    <xf borderId="0" fillId="4" fontId="11" numFmtId="0" xfId="0" applyAlignment="1" applyFont="1">
      <alignment readingOrder="0" shrinkToFit="0" wrapText="0"/>
    </xf>
    <xf borderId="2" fillId="4" fontId="5" numFmtId="0" xfId="0" applyAlignment="1" applyBorder="1" applyFont="1">
      <alignment readingOrder="0"/>
    </xf>
    <xf borderId="2" fillId="4" fontId="5" numFmtId="0" xfId="0" applyBorder="1" applyFont="1"/>
    <xf borderId="0" fillId="4" fontId="5" numFmtId="0" xfId="0" applyAlignment="1" applyFont="1">
      <alignment readingOrder="0" shrinkToFit="0" wrapText="0"/>
    </xf>
    <xf borderId="0" fillId="4" fontId="6" numFmtId="0" xfId="0" applyAlignment="1" applyFont="1">
      <alignment readingOrder="0"/>
    </xf>
    <xf borderId="0" fillId="4" fontId="12" numFmtId="0" xfId="0" applyAlignment="1" applyFont="1">
      <alignment readingOrder="0" shrinkToFit="0" wrapText="0"/>
    </xf>
    <xf borderId="0" fillId="4" fontId="13" numFmtId="0" xfId="0" applyAlignment="1" applyFont="1">
      <alignment readingOrder="0" shrinkToFit="0" wrapText="0"/>
    </xf>
    <xf borderId="0" fillId="4" fontId="5" numFmtId="0" xfId="0" applyAlignment="1" applyFont="1">
      <alignment readingOrder="0"/>
    </xf>
    <xf borderId="0" fillId="4" fontId="14" numFmtId="0" xfId="0" applyAlignment="1" applyFont="1">
      <alignment readingOrder="0" shrinkToFit="0" wrapText="0"/>
    </xf>
    <xf borderId="0" fillId="4" fontId="15" numFmtId="0" xfId="0" applyAlignment="1" applyFont="1">
      <alignment readingOrder="0" shrinkToFit="0" wrapText="0"/>
    </xf>
    <xf borderId="0" fillId="5" fontId="3" numFmtId="0" xfId="0" applyAlignment="1" applyFill="1" applyFont="1">
      <alignment horizontal="center" readingOrder="0" vertical="center"/>
    </xf>
    <xf borderId="2" fillId="5" fontId="6" numFmtId="0" xfId="0" applyAlignment="1" applyBorder="1" applyFont="1">
      <alignment readingOrder="0"/>
    </xf>
    <xf borderId="0" fillId="5" fontId="16" numFmtId="0" xfId="0" applyAlignment="1" applyFont="1">
      <alignment horizontal="left" readingOrder="0"/>
    </xf>
    <xf borderId="2" fillId="5" fontId="5" numFmtId="0" xfId="0" applyAlignment="1" applyBorder="1" applyFont="1">
      <alignment horizontal="left" readingOrder="0" shrinkToFit="0" wrapText="0"/>
    </xf>
    <xf borderId="0" fillId="5" fontId="17" numFmtId="0" xfId="0" applyAlignment="1" applyFont="1">
      <alignment readingOrder="0" shrinkToFit="0" wrapText="0"/>
    </xf>
    <xf borderId="2" fillId="5" fontId="5" numFmtId="0" xfId="0" applyAlignment="1" applyBorder="1" applyFont="1">
      <alignment readingOrder="0"/>
    </xf>
    <xf borderId="2" fillId="5" fontId="5" numFmtId="0" xfId="0" applyBorder="1" applyFont="1"/>
    <xf borderId="0" fillId="5" fontId="4" numFmtId="0" xfId="0" applyAlignment="1" applyFont="1">
      <alignment readingOrder="0"/>
    </xf>
    <xf borderId="0" fillId="5" fontId="18" numFmtId="0" xfId="0" applyAlignment="1" applyFont="1">
      <alignment readingOrder="0" shrinkToFit="0" wrapText="0"/>
    </xf>
    <xf borderId="0" fillId="5" fontId="6" numFmtId="0" xfId="0" applyAlignment="1" applyFont="1">
      <alignment readingOrder="0"/>
    </xf>
    <xf borderId="0" fillId="5" fontId="19" numFmtId="0" xfId="0" applyAlignment="1" applyFont="1">
      <alignment readingOrder="0" shrinkToFit="0" wrapText="0"/>
    </xf>
    <xf borderId="0" fillId="5" fontId="5" numFmtId="0" xfId="0" applyAlignment="1" applyFont="1">
      <alignment readingOrder="0" shrinkToFit="0" wrapText="0"/>
    </xf>
    <xf borderId="0" fillId="5" fontId="20" numFmtId="0" xfId="0" applyAlignment="1" applyFont="1">
      <alignment readingOrder="0" shrinkToFit="0" wrapText="0"/>
    </xf>
    <xf borderId="0" fillId="5" fontId="5" numFmtId="0" xfId="0" applyAlignment="1" applyFont="1">
      <alignment readingOrder="0" shrinkToFit="0" wrapText="0"/>
    </xf>
    <xf borderId="0" fillId="5" fontId="5" numFmtId="0" xfId="0" applyAlignment="1" applyFont="1">
      <alignment readingOrder="0"/>
    </xf>
    <xf borderId="2" fillId="5" fontId="21" numFmtId="0" xfId="0" applyAlignment="1" applyBorder="1" applyFont="1">
      <alignment horizontal="left" readingOrder="0" shrinkToFit="0" wrapText="0"/>
    </xf>
    <xf borderId="0" fillId="6" fontId="3" numFmtId="0" xfId="0" applyAlignment="1" applyFill="1" applyFont="1">
      <alignment horizontal="center" readingOrder="0" vertical="center"/>
    </xf>
    <xf borderId="2" fillId="6" fontId="6" numFmtId="0" xfId="0" applyAlignment="1" applyBorder="1" applyFont="1">
      <alignment readingOrder="0" vertical="bottom"/>
    </xf>
    <xf borderId="0" fillId="6" fontId="16" numFmtId="0" xfId="0" applyAlignment="1" applyFont="1">
      <alignment horizontal="left" readingOrder="0"/>
    </xf>
    <xf borderId="2" fillId="6" fontId="6" numFmtId="0" xfId="0" applyAlignment="1" applyBorder="1" applyFont="1">
      <alignment horizontal="left" readingOrder="0" shrinkToFit="0" vertical="bottom" wrapText="0"/>
    </xf>
    <xf borderId="0" fillId="6" fontId="22" numFmtId="0" xfId="0" applyAlignment="1" applyFont="1">
      <alignment readingOrder="0" shrinkToFit="0" wrapText="0"/>
    </xf>
    <xf borderId="2" fillId="6" fontId="6" numFmtId="0" xfId="0" applyAlignment="1" applyBorder="1" applyFont="1">
      <alignment horizontal="right" readingOrder="0" vertical="bottom"/>
    </xf>
    <xf borderId="2" fillId="6" fontId="5" numFmtId="0" xfId="0" applyBorder="1" applyFont="1"/>
    <xf borderId="0" fillId="6" fontId="5" numFmtId="0" xfId="0" applyAlignment="1" applyFont="1">
      <alignment readingOrder="0" shrinkToFit="0" wrapText="0"/>
    </xf>
    <xf borderId="0" fillId="6" fontId="4" numFmtId="0" xfId="0" applyAlignment="1" applyFont="1">
      <alignment readingOrder="0" vertical="bottom"/>
    </xf>
    <xf borderId="2" fillId="6" fontId="6" numFmtId="0" xfId="0" applyAlignment="1" applyBorder="1" applyFont="1">
      <alignment readingOrder="0"/>
    </xf>
    <xf borderId="0" fillId="6" fontId="6" numFmtId="0" xfId="0" applyAlignment="1" applyFont="1">
      <alignment readingOrder="0"/>
    </xf>
    <xf borderId="2" fillId="6" fontId="5" numFmtId="0" xfId="0" applyAlignment="1" applyBorder="1" applyFont="1">
      <alignment horizontal="left" readingOrder="0" shrinkToFit="0" wrapText="0"/>
    </xf>
    <xf borderId="2" fillId="6" fontId="5" numFmtId="0" xfId="0" applyAlignment="1" applyBorder="1" applyFont="1">
      <alignment readingOrder="0"/>
    </xf>
    <xf borderId="2" fillId="6" fontId="23" numFmtId="0" xfId="0" applyAlignment="1" applyBorder="1" applyFont="1">
      <alignment horizontal="left" readingOrder="0" shrinkToFit="0" wrapText="0"/>
    </xf>
    <xf borderId="0" fillId="6" fontId="24" numFmtId="0" xfId="0" applyAlignment="1" applyFont="1">
      <alignment readingOrder="0" shrinkToFit="0" wrapText="0"/>
    </xf>
    <xf borderId="0" fillId="6" fontId="5" numFmtId="0" xfId="0" applyAlignment="1" applyFont="1">
      <alignment readingOrder="0" shrinkToFit="0" wrapText="0"/>
    </xf>
    <xf borderId="0" fillId="6" fontId="6" numFmtId="0" xfId="0" applyAlignment="1" applyFont="1">
      <alignment readingOrder="0" vertical="bottom"/>
    </xf>
    <xf borderId="2" fillId="6" fontId="6" numFmtId="0" xfId="0" applyAlignment="1" applyBorder="1" applyFont="1">
      <alignment horizontal="right" vertical="bottom"/>
    </xf>
    <xf borderId="0" fillId="7" fontId="3" numFmtId="0" xfId="0" applyAlignment="1" applyFill="1" applyFont="1">
      <alignment horizontal="center" readingOrder="0" vertical="center"/>
    </xf>
    <xf borderId="2" fillId="7" fontId="5" numFmtId="0" xfId="0" applyAlignment="1" applyBorder="1" applyFont="1">
      <alignment readingOrder="0"/>
    </xf>
    <xf borderId="0" fillId="7" fontId="16" numFmtId="0" xfId="0" applyAlignment="1" applyFont="1">
      <alignment horizontal="left" readingOrder="0"/>
    </xf>
    <xf borderId="2" fillId="7" fontId="5" numFmtId="0" xfId="0" applyAlignment="1" applyBorder="1" applyFont="1">
      <alignment horizontal="left" readingOrder="0" shrinkToFit="0" wrapText="0"/>
    </xf>
    <xf borderId="0" fillId="7" fontId="25" numFmtId="0" xfId="0" applyAlignment="1" applyFont="1">
      <alignment readingOrder="0" shrinkToFit="0" wrapText="0"/>
    </xf>
    <xf borderId="2" fillId="7" fontId="5" numFmtId="0" xfId="0" applyAlignment="1" applyBorder="1" applyFont="1">
      <alignment horizontal="right" readingOrder="0"/>
    </xf>
    <xf borderId="2" fillId="7" fontId="5" numFmtId="0" xfId="0" applyBorder="1" applyFont="1"/>
    <xf borderId="0" fillId="7" fontId="26" numFmtId="0" xfId="0" applyAlignment="1" applyFont="1">
      <alignment readingOrder="0" shrinkToFit="0" wrapText="0"/>
    </xf>
    <xf borderId="0" fillId="7" fontId="3" numFmtId="0" xfId="0" applyAlignment="1" applyFont="1">
      <alignment readingOrder="0"/>
    </xf>
    <xf borderId="0" fillId="7" fontId="5" numFmtId="0" xfId="0" applyAlignment="1" applyFont="1">
      <alignment readingOrder="0"/>
    </xf>
    <xf borderId="0" fillId="7" fontId="27" numFmtId="0" xfId="0" applyAlignment="1" applyFont="1">
      <alignment readingOrder="0" shrinkToFit="0" wrapText="0"/>
    </xf>
    <xf borderId="0" fillId="7" fontId="5" numFmtId="0" xfId="0" applyAlignment="1" applyFont="1">
      <alignment readingOrder="0" shrinkToFit="0" wrapText="0"/>
    </xf>
    <xf borderId="0" fillId="8" fontId="3" numFmtId="0" xfId="0" applyAlignment="1" applyFill="1" applyFont="1">
      <alignment horizontal="center" readingOrder="0" vertical="center"/>
    </xf>
    <xf borderId="2" fillId="8" fontId="5" numFmtId="0" xfId="0" applyAlignment="1" applyBorder="1" applyFont="1">
      <alignment readingOrder="0"/>
    </xf>
    <xf borderId="0" fillId="8" fontId="3" numFmtId="0" xfId="0" applyAlignment="1" applyFont="1">
      <alignment readingOrder="0"/>
    </xf>
    <xf borderId="2" fillId="8" fontId="5" numFmtId="0" xfId="0" applyAlignment="1" applyBorder="1" applyFont="1">
      <alignment horizontal="left" readingOrder="0" shrinkToFit="0" wrapText="0"/>
    </xf>
    <xf borderId="0" fillId="8" fontId="3" numFmtId="0" xfId="0" applyAlignment="1" applyFont="1">
      <alignment readingOrder="0" shrinkToFit="0" wrapText="0"/>
    </xf>
    <xf borderId="2" fillId="8" fontId="5" numFmtId="0" xfId="0" applyAlignment="1" applyBorder="1" applyFont="1">
      <alignment readingOrder="0" shrinkToFit="0" wrapText="0"/>
    </xf>
    <xf borderId="2" fillId="8" fontId="3" numFmtId="0" xfId="0" applyBorder="1" applyFont="1"/>
    <xf borderId="0" fillId="8" fontId="28" numFmtId="0" xfId="0" applyAlignment="1" applyFont="1">
      <alignment readingOrder="0"/>
    </xf>
    <xf borderId="0" fillId="8" fontId="5" numFmtId="0" xfId="0" applyAlignment="1" applyFont="1">
      <alignment shrinkToFit="0" wrapText="0"/>
    </xf>
    <xf borderId="2" fillId="8" fontId="5" numFmtId="0" xfId="0" applyBorder="1" applyFont="1"/>
    <xf borderId="0" fillId="8" fontId="5" numFmtId="0" xfId="0" applyFont="1"/>
    <xf borderId="3" fillId="8" fontId="5" numFmtId="0" xfId="0" applyAlignment="1" applyBorder="1" applyFont="1">
      <alignment readingOrder="0"/>
    </xf>
    <xf borderId="3" fillId="8" fontId="5" numFmtId="0" xfId="0" applyAlignment="1" applyBorder="1" applyFont="1">
      <alignment horizontal="left" readingOrder="0" shrinkToFit="0" wrapText="0"/>
    </xf>
    <xf borderId="3" fillId="8"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amzn.to/3GqlFxl" TargetMode="External"/><Relationship Id="rId42" Type="http://schemas.openxmlformats.org/officeDocument/2006/relationships/hyperlink" Target="https://amzn.to/3AV5N2b" TargetMode="External"/><Relationship Id="rId41" Type="http://schemas.openxmlformats.org/officeDocument/2006/relationships/hyperlink" Target="https://store.nols.edu/products/med-kit-4-0" TargetMode="External"/><Relationship Id="rId44" Type="http://schemas.openxmlformats.org/officeDocument/2006/relationships/hyperlink" Target="https://amzn.to/3UvDWgv" TargetMode="External"/><Relationship Id="rId43" Type="http://schemas.openxmlformats.org/officeDocument/2006/relationships/hyperlink" Target="https://amzn.to/3UxhKTf" TargetMode="External"/><Relationship Id="rId46" Type="http://schemas.openxmlformats.org/officeDocument/2006/relationships/hyperlink" Target="https://amzn.to/3sZS7hR" TargetMode="External"/><Relationship Id="rId45" Type="http://schemas.openxmlformats.org/officeDocument/2006/relationships/hyperlink" Target="https://doh.wa.gov/emergencies/be-prepared-be-safe/severe-weather-and-natural-disasters/water-purification" TargetMode="External"/><Relationship Id="rId1" Type="http://schemas.openxmlformats.org/officeDocument/2006/relationships/hyperlink" Target="https://www.davemorrowphotography.com/what-should-be-in-a-hiking-first-aid-kit" TargetMode="External"/><Relationship Id="rId2" Type="http://schemas.openxmlformats.org/officeDocument/2006/relationships/hyperlink" Target="https://www.narescue.com/combat-application-tourniquet-c-a-t.html" TargetMode="External"/><Relationship Id="rId3" Type="http://schemas.openxmlformats.org/officeDocument/2006/relationships/hyperlink" Target="https://amzn.to/3Wwlje1" TargetMode="External"/><Relationship Id="rId4" Type="http://schemas.openxmlformats.org/officeDocument/2006/relationships/hyperlink" Target="https://amzn.to/3ivhqGU" TargetMode="External"/><Relationship Id="rId9" Type="http://schemas.openxmlformats.org/officeDocument/2006/relationships/hyperlink" Target="https://www.narescue.com/catalog/product/view/id/939/s/hyfin-vent-chest-seal-twin-pack/category/2/" TargetMode="External"/><Relationship Id="rId48" Type="http://schemas.openxmlformats.org/officeDocument/2006/relationships/hyperlink" Target="https://amzn.to/3WwE2WW" TargetMode="External"/><Relationship Id="rId47" Type="http://schemas.openxmlformats.org/officeDocument/2006/relationships/hyperlink" Target="https://amzn.to/3fFMLpe" TargetMode="External"/><Relationship Id="rId49" Type="http://schemas.openxmlformats.org/officeDocument/2006/relationships/hyperlink" Target="https://amzn.to/3he0VhI" TargetMode="External"/><Relationship Id="rId5" Type="http://schemas.openxmlformats.org/officeDocument/2006/relationships/hyperlink" Target="https://amzn.to/3heSCSM" TargetMode="External"/><Relationship Id="rId6" Type="http://schemas.openxmlformats.org/officeDocument/2006/relationships/hyperlink" Target="https://amzn.to/3DzdZpk" TargetMode="External"/><Relationship Id="rId7" Type="http://schemas.openxmlformats.org/officeDocument/2006/relationships/hyperlink" Target="https://amzn.to/3hfR1Mk" TargetMode="External"/><Relationship Id="rId8" Type="http://schemas.openxmlformats.org/officeDocument/2006/relationships/hyperlink" Target="https://amzn.to/3WzRKsc" TargetMode="External"/><Relationship Id="rId73" Type="http://schemas.openxmlformats.org/officeDocument/2006/relationships/drawing" Target="../drawings/drawing1.xml"/><Relationship Id="rId72" Type="http://schemas.openxmlformats.org/officeDocument/2006/relationships/hyperlink" Target="https://www.amazon.com/Field-Guide-Wilderness-Medicine-Auerbach/dp/0323597556?crid=39ZZ1FH4L3LMX&amp;keywords=auerbach+wilderness+medicine&amp;qid=1667763747&amp;sprefix=aurbach+wildern,aps,148&amp;sr=8-2&amp;linkCode=sl1&amp;tag=davemorrphot-20&amp;linkId=00f9cf0e2c78faacd354c8b7c2300efd&amp;language=en_US&amp;ref_=as_li_ss_tl" TargetMode="External"/><Relationship Id="rId31" Type="http://schemas.openxmlformats.org/officeDocument/2006/relationships/hyperlink" Target="https://amzn.to/3sZNS5U" TargetMode="External"/><Relationship Id="rId30" Type="http://schemas.openxmlformats.org/officeDocument/2006/relationships/hyperlink" Target="https://amzn.to/3Usxbfj" TargetMode="External"/><Relationship Id="rId33" Type="http://schemas.openxmlformats.org/officeDocument/2006/relationships/hyperlink" Target="https://amzn.to/3UnPyls" TargetMode="External"/><Relationship Id="rId32" Type="http://schemas.openxmlformats.org/officeDocument/2006/relationships/hyperlink" Target="https://amzn.to/3sZNS5U" TargetMode="External"/><Relationship Id="rId35" Type="http://schemas.openxmlformats.org/officeDocument/2006/relationships/hyperlink" Target="https://amzn.to/3fAFcjp" TargetMode="External"/><Relationship Id="rId34" Type="http://schemas.openxmlformats.org/officeDocument/2006/relationships/hyperlink" Target="https://www.youtube.com/watch?v=i-vV7jzTX_M" TargetMode="External"/><Relationship Id="rId71" Type="http://schemas.openxmlformats.org/officeDocument/2006/relationships/hyperlink" Target="https://amzn.to/3NGODKL" TargetMode="External"/><Relationship Id="rId70" Type="http://schemas.openxmlformats.org/officeDocument/2006/relationships/hyperlink" Target="https://amzn.to/3T8XDJT" TargetMode="External"/><Relationship Id="rId37" Type="http://schemas.openxmlformats.org/officeDocument/2006/relationships/hyperlink" Target="https://amzn.to/3EUjwaC" TargetMode="External"/><Relationship Id="rId36" Type="http://schemas.openxmlformats.org/officeDocument/2006/relationships/hyperlink" Target="https://amzn.to/3FKLvf5" TargetMode="External"/><Relationship Id="rId39" Type="http://schemas.openxmlformats.org/officeDocument/2006/relationships/hyperlink" Target="https://amzn.to/3fCK8Ex" TargetMode="External"/><Relationship Id="rId38" Type="http://schemas.openxmlformats.org/officeDocument/2006/relationships/hyperlink" Target="https://amzn.to/3FSrCmt" TargetMode="External"/><Relationship Id="rId62" Type="http://schemas.openxmlformats.org/officeDocument/2006/relationships/hyperlink" Target="https://amzn.to/3hiFOeg" TargetMode="External"/><Relationship Id="rId61" Type="http://schemas.openxmlformats.org/officeDocument/2006/relationships/hyperlink" Target="https://amzn.to/3FgZYP8" TargetMode="External"/><Relationship Id="rId20" Type="http://schemas.openxmlformats.org/officeDocument/2006/relationships/hyperlink" Target="https://amzn.to/3zHmi1h" TargetMode="External"/><Relationship Id="rId64" Type="http://schemas.openxmlformats.org/officeDocument/2006/relationships/hyperlink" Target="https://amzn.to/3WzHIHl" TargetMode="External"/><Relationship Id="rId63" Type="http://schemas.openxmlformats.org/officeDocument/2006/relationships/hyperlink" Target="https://amzn.to/3t7PsCN" TargetMode="External"/><Relationship Id="rId22" Type="http://schemas.openxmlformats.org/officeDocument/2006/relationships/hyperlink" Target="https://amzn.to/3zM4uC6" TargetMode="External"/><Relationship Id="rId66" Type="http://schemas.openxmlformats.org/officeDocument/2006/relationships/hyperlink" Target="https://amzn.to/3T8bHmS" TargetMode="External"/><Relationship Id="rId21" Type="http://schemas.openxmlformats.org/officeDocument/2006/relationships/hyperlink" Target="https://amzn.to/3zM4uC6" TargetMode="External"/><Relationship Id="rId65" Type="http://schemas.openxmlformats.org/officeDocument/2006/relationships/hyperlink" Target="https://amzn.to/3T7upLp" TargetMode="External"/><Relationship Id="rId24" Type="http://schemas.openxmlformats.org/officeDocument/2006/relationships/hyperlink" Target="https://amzn.to/3t2sgGg" TargetMode="External"/><Relationship Id="rId68" Type="http://schemas.openxmlformats.org/officeDocument/2006/relationships/hyperlink" Target="https://amzn.to/3taUiiM" TargetMode="External"/><Relationship Id="rId23" Type="http://schemas.openxmlformats.org/officeDocument/2006/relationships/hyperlink" Target="https://amzn.to/3zLUFUy" TargetMode="External"/><Relationship Id="rId67" Type="http://schemas.openxmlformats.org/officeDocument/2006/relationships/hyperlink" Target="https://amzn.to/3DI2Rq2" TargetMode="External"/><Relationship Id="rId60" Type="http://schemas.openxmlformats.org/officeDocument/2006/relationships/hyperlink" Target="https://amzn.to/3OOTwBW" TargetMode="External"/><Relationship Id="rId26" Type="http://schemas.openxmlformats.org/officeDocument/2006/relationships/hyperlink" Target="https://amzn.to/3U4MATc" TargetMode="External"/><Relationship Id="rId25" Type="http://schemas.openxmlformats.org/officeDocument/2006/relationships/hyperlink" Target="https://amzn.to/3NBkf4o" TargetMode="External"/><Relationship Id="rId69" Type="http://schemas.openxmlformats.org/officeDocument/2006/relationships/hyperlink" Target="https://amzn.to/3T7zYcE" TargetMode="External"/><Relationship Id="rId28" Type="http://schemas.openxmlformats.org/officeDocument/2006/relationships/hyperlink" Target="https://amzn.to/3UqojH1" TargetMode="External"/><Relationship Id="rId27" Type="http://schemas.openxmlformats.org/officeDocument/2006/relationships/hyperlink" Target="https://amzn.to/3sZ2ClE" TargetMode="External"/><Relationship Id="rId29" Type="http://schemas.openxmlformats.org/officeDocument/2006/relationships/hyperlink" Target="https://amzn.to/3NE5y0r" TargetMode="External"/><Relationship Id="rId51" Type="http://schemas.openxmlformats.org/officeDocument/2006/relationships/hyperlink" Target="https://amzn.to/3XB593w" TargetMode="External"/><Relationship Id="rId50" Type="http://schemas.openxmlformats.org/officeDocument/2006/relationships/hyperlink" Target="https://www.amazon.com/Swimming-Waterproof-Silicone-Training-Protector/dp/B09YXL8575/ref=sr_1_7?crid=3C9KFOIQB9VVP&amp;keywords=nose+closer&amp;qid=1667760933&amp;sprefix=nose+closer%2Caps%2C140&amp;sr=8-7" TargetMode="External"/><Relationship Id="rId53" Type="http://schemas.openxmlformats.org/officeDocument/2006/relationships/hyperlink" Target="https://amzn.to/3WAZgmi" TargetMode="External"/><Relationship Id="rId52" Type="http://schemas.openxmlformats.org/officeDocument/2006/relationships/hyperlink" Target="https://amzn.to/3F9Drnj" TargetMode="External"/><Relationship Id="rId11" Type="http://schemas.openxmlformats.org/officeDocument/2006/relationships/hyperlink" Target="https://amzn.to/3UrDDTH" TargetMode="External"/><Relationship Id="rId55" Type="http://schemas.openxmlformats.org/officeDocument/2006/relationships/hyperlink" Target="https://amzn.to/3fAYZzc" TargetMode="External"/><Relationship Id="rId10" Type="http://schemas.openxmlformats.org/officeDocument/2006/relationships/hyperlink" Target="https://amzn.to/3t3VJj6" TargetMode="External"/><Relationship Id="rId54" Type="http://schemas.openxmlformats.org/officeDocument/2006/relationships/hyperlink" Target="https://amzn.to/3Wxv2AP" TargetMode="External"/><Relationship Id="rId13" Type="http://schemas.openxmlformats.org/officeDocument/2006/relationships/hyperlink" Target="https://amzn.to/3T8I8S0" TargetMode="External"/><Relationship Id="rId57" Type="http://schemas.openxmlformats.org/officeDocument/2006/relationships/hyperlink" Target="https://amzn.to/3FNAWaU" TargetMode="External"/><Relationship Id="rId12" Type="http://schemas.openxmlformats.org/officeDocument/2006/relationships/hyperlink" Target="https://amzn.to/3UumdGg" TargetMode="External"/><Relationship Id="rId56" Type="http://schemas.openxmlformats.org/officeDocument/2006/relationships/hyperlink" Target="https://amzn.to/3fFtLHl" TargetMode="External"/><Relationship Id="rId15" Type="http://schemas.openxmlformats.org/officeDocument/2006/relationships/hyperlink" Target="https://www.amazon.com/Amazon-Basics-Povidone-Solution-Antiseptic/dp/B09HHDSL3B/ref=pd_lpo_1?pd_rd_w=afBQH&amp;content-id=amzn1.sym.116f529c-aa4d-4763-b2b6-4d614ec7dc00&amp;pf_rd_p=116f529c-aa4d-4763-b2b6-4d614ec7dc00&amp;pf_rd_r=7T2KEFJV3S0Y2JXN4HK4&amp;pd_rd_wg=P8toL&amp;pd_rd_r=6ec079dc-6934-42f8-af49-d3034a7f9d8f&amp;pd_rd_i=B09HHDSL3B&amp;psc=1" TargetMode="External"/><Relationship Id="rId59" Type="http://schemas.openxmlformats.org/officeDocument/2006/relationships/hyperlink" Target="https://amzn.to/3NIdgaa" TargetMode="External"/><Relationship Id="rId14" Type="http://schemas.openxmlformats.org/officeDocument/2006/relationships/hyperlink" Target="https://store.nols.edu/collections/first-aid-supplies/products/irrigation-syringe-12cc" TargetMode="External"/><Relationship Id="rId58" Type="http://schemas.openxmlformats.org/officeDocument/2006/relationships/hyperlink" Target="https://store.nols.edu/collections/educational-discount/products/wilderness-medicine-pocket-guide" TargetMode="External"/><Relationship Id="rId17" Type="http://schemas.openxmlformats.org/officeDocument/2006/relationships/hyperlink" Target="https://amzn.to/3zLQzvZ" TargetMode="External"/><Relationship Id="rId16" Type="http://schemas.openxmlformats.org/officeDocument/2006/relationships/hyperlink" Target="https://amzn.to/3UrDPSV" TargetMode="External"/><Relationship Id="rId19" Type="http://schemas.openxmlformats.org/officeDocument/2006/relationships/hyperlink" Target="https://amzn.to/3t1lwZb" TargetMode="External"/><Relationship Id="rId18" Type="http://schemas.openxmlformats.org/officeDocument/2006/relationships/hyperlink" Target="https://amzn.to/3zLMoQA"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4.0" topLeftCell="C5" activePane="bottomRight" state="frozen"/>
      <selection activeCell="C1" sqref="C1" pane="topRight"/>
      <selection activeCell="A5" sqref="A5" pane="bottomLeft"/>
      <selection activeCell="C5" sqref="C5" pane="bottomRight"/>
    </sheetView>
  </sheetViews>
  <sheetFormatPr customHeight="1" defaultColWidth="12.63" defaultRowHeight="15.75"/>
  <cols>
    <col customWidth="1" min="1" max="1" width="9.75"/>
    <col customWidth="1" min="2" max="2" width="46.5"/>
    <col customWidth="1" min="3" max="3" width="22.25"/>
    <col customWidth="1" min="4" max="4" width="44.88"/>
    <col customWidth="1" min="5" max="5" width="8.88"/>
    <col customWidth="1" min="6" max="7" width="15.5"/>
    <col customWidth="1" min="9" max="9" width="21.0"/>
    <col customWidth="1" min="10" max="10" width="18.5"/>
    <col customWidth="1" min="11" max="12" width="37.88"/>
  </cols>
  <sheetData>
    <row r="1">
      <c r="A1" s="1"/>
      <c r="B1" s="2" t="s">
        <v>0</v>
      </c>
      <c r="C1" s="1"/>
      <c r="D1" s="3"/>
      <c r="E1" s="3"/>
      <c r="F1" s="1"/>
      <c r="G1" s="1"/>
      <c r="H1" s="1"/>
      <c r="I1" s="1"/>
      <c r="J1" s="1"/>
      <c r="K1" s="3"/>
      <c r="L1" s="3"/>
    </row>
    <row r="2">
      <c r="A2" s="1"/>
      <c r="B2" s="1"/>
      <c r="C2" s="1"/>
      <c r="D2" s="3"/>
      <c r="E2" s="3"/>
      <c r="F2" s="1"/>
      <c r="G2" s="1"/>
      <c r="H2" s="1"/>
      <c r="I2" s="1"/>
      <c r="J2" s="1"/>
      <c r="K2" s="3"/>
      <c r="L2" s="3"/>
    </row>
    <row r="3">
      <c r="A3" s="1"/>
      <c r="B3" s="4" t="s">
        <v>1</v>
      </c>
      <c r="C3" s="4"/>
      <c r="D3" s="5" t="s">
        <v>2</v>
      </c>
      <c r="E3" s="5" t="s">
        <v>3</v>
      </c>
      <c r="F3" s="4" t="s">
        <v>4</v>
      </c>
      <c r="G3" s="4" t="s">
        <v>5</v>
      </c>
      <c r="H3" s="4" t="s">
        <v>6</v>
      </c>
      <c r="I3" s="4" t="s">
        <v>7</v>
      </c>
      <c r="J3" s="4" t="s">
        <v>8</v>
      </c>
      <c r="K3" s="3"/>
      <c r="L3" s="3"/>
    </row>
    <row r="4">
      <c r="A4" s="6"/>
      <c r="B4" s="7" t="s">
        <v>9</v>
      </c>
      <c r="C4" s="7"/>
      <c r="D4" s="8" t="s">
        <v>10</v>
      </c>
      <c r="E4" s="9"/>
      <c r="F4" s="10">
        <v>2.0</v>
      </c>
      <c r="G4" s="10">
        <v>15.0</v>
      </c>
      <c r="H4" s="10">
        <v>4.0</v>
      </c>
      <c r="I4" s="10">
        <v>8.0</v>
      </c>
      <c r="J4" s="11">
        <f>SUM(F4:I4)</f>
        <v>29</v>
      </c>
      <c r="K4" s="12"/>
      <c r="L4" s="12"/>
    </row>
    <row r="5">
      <c r="A5" s="13" t="b">
        <v>0</v>
      </c>
      <c r="B5" s="14" t="s">
        <v>11</v>
      </c>
      <c r="C5" s="15" t="s">
        <v>12</v>
      </c>
      <c r="D5" s="16" t="s">
        <v>13</v>
      </c>
      <c r="E5" s="17" t="s">
        <v>14</v>
      </c>
      <c r="F5" s="18">
        <v>2.0</v>
      </c>
      <c r="G5" s="18">
        <v>0.0</v>
      </c>
      <c r="H5" s="18">
        <v>2.0</v>
      </c>
      <c r="I5" s="18">
        <v>1.0</v>
      </c>
      <c r="J5" s="19">
        <f t="shared" ref="J5:J13" si="1">SUM(B5:I5)</f>
        <v>5</v>
      </c>
      <c r="K5" s="20"/>
      <c r="L5" s="20"/>
    </row>
    <row r="6">
      <c r="A6" s="13" t="b">
        <v>0</v>
      </c>
      <c r="B6" s="21" t="s">
        <v>15</v>
      </c>
      <c r="C6" s="22"/>
      <c r="D6" s="23" t="s">
        <v>16</v>
      </c>
      <c r="E6" s="24" t="s">
        <v>17</v>
      </c>
      <c r="F6" s="25">
        <v>10.0</v>
      </c>
      <c r="G6" s="25">
        <v>160.0</v>
      </c>
      <c r="H6" s="25">
        <v>20.0</v>
      </c>
      <c r="I6" s="25">
        <v>10.0</v>
      </c>
      <c r="J6" s="19">
        <f t="shared" si="1"/>
        <v>200</v>
      </c>
      <c r="K6" s="26"/>
      <c r="L6" s="26"/>
    </row>
    <row r="7">
      <c r="A7" s="13" t="b">
        <v>0</v>
      </c>
      <c r="B7" s="21" t="s">
        <v>18</v>
      </c>
      <c r="C7" s="22"/>
      <c r="D7" s="23"/>
      <c r="E7" s="24" t="s">
        <v>19</v>
      </c>
      <c r="F7" s="25">
        <v>1.0</v>
      </c>
      <c r="G7" s="25">
        <v>3.0</v>
      </c>
      <c r="H7" s="25">
        <v>1.0</v>
      </c>
      <c r="I7" s="25">
        <v>1.0</v>
      </c>
      <c r="J7" s="19">
        <f t="shared" si="1"/>
        <v>6</v>
      </c>
      <c r="K7" s="26"/>
      <c r="L7" s="26"/>
    </row>
    <row r="8">
      <c r="A8" s="13" t="b">
        <v>0</v>
      </c>
      <c r="B8" s="14" t="s">
        <v>20</v>
      </c>
      <c r="C8" s="27"/>
      <c r="D8" s="16" t="s">
        <v>21</v>
      </c>
      <c r="E8" s="28" t="s">
        <v>22</v>
      </c>
      <c r="F8" s="18">
        <v>1.0</v>
      </c>
      <c r="G8" s="18">
        <v>0.0</v>
      </c>
      <c r="H8" s="18">
        <v>1.0</v>
      </c>
      <c r="I8" s="18">
        <v>0.0</v>
      </c>
      <c r="J8" s="19">
        <f t="shared" si="1"/>
        <v>2</v>
      </c>
      <c r="K8" s="29"/>
      <c r="L8" s="29"/>
    </row>
    <row r="9">
      <c r="A9" s="13" t="b">
        <v>0</v>
      </c>
      <c r="B9" s="14" t="s">
        <v>23</v>
      </c>
      <c r="C9" s="27"/>
      <c r="D9" s="16" t="s">
        <v>24</v>
      </c>
      <c r="E9" s="28" t="s">
        <v>25</v>
      </c>
      <c r="F9" s="18">
        <v>2.0</v>
      </c>
      <c r="G9" s="18">
        <v>0.0</v>
      </c>
      <c r="H9" s="18">
        <v>3.0</v>
      </c>
      <c r="I9" s="18">
        <v>0.0</v>
      </c>
      <c r="J9" s="19">
        <f t="shared" si="1"/>
        <v>5</v>
      </c>
      <c r="K9" s="29"/>
      <c r="L9" s="29"/>
    </row>
    <row r="10">
      <c r="A10" s="13" t="b">
        <v>0</v>
      </c>
      <c r="B10" s="14" t="s">
        <v>26</v>
      </c>
      <c r="C10" s="27"/>
      <c r="D10" s="16" t="s">
        <v>27</v>
      </c>
      <c r="E10" s="17" t="s">
        <v>28</v>
      </c>
      <c r="F10" s="18">
        <v>10.0</v>
      </c>
      <c r="G10" s="18">
        <v>40.0</v>
      </c>
      <c r="H10" s="18">
        <v>12.0</v>
      </c>
      <c r="I10" s="18">
        <v>4.0</v>
      </c>
      <c r="J10" s="19">
        <f t="shared" si="1"/>
        <v>66</v>
      </c>
      <c r="K10" s="20"/>
      <c r="L10" s="20"/>
    </row>
    <row r="11">
      <c r="A11" s="13" t="b">
        <v>0</v>
      </c>
      <c r="B11" s="14" t="s">
        <v>29</v>
      </c>
      <c r="C11" s="27"/>
      <c r="D11" s="16" t="s">
        <v>30</v>
      </c>
      <c r="E11" s="28" t="s">
        <v>31</v>
      </c>
      <c r="F11" s="18">
        <v>2.0</v>
      </c>
      <c r="G11" s="18">
        <v>4.0</v>
      </c>
      <c r="H11" s="18">
        <v>2.0</v>
      </c>
      <c r="I11" s="18">
        <v>1.0</v>
      </c>
      <c r="J11" s="19">
        <f t="shared" si="1"/>
        <v>9</v>
      </c>
      <c r="K11" s="29"/>
      <c r="L11" s="29"/>
    </row>
    <row r="12">
      <c r="A12" s="13" t="b">
        <v>0</v>
      </c>
      <c r="B12" s="14" t="s">
        <v>32</v>
      </c>
      <c r="C12" s="27"/>
      <c r="D12" s="16" t="s">
        <v>33</v>
      </c>
      <c r="E12" s="17" t="s">
        <v>34</v>
      </c>
      <c r="F12" s="18">
        <v>2.0</v>
      </c>
      <c r="G12" s="18">
        <v>0.0</v>
      </c>
      <c r="H12" s="18">
        <v>2.0</v>
      </c>
      <c r="I12" s="18">
        <v>0.0</v>
      </c>
      <c r="J12" s="19">
        <f t="shared" si="1"/>
        <v>4</v>
      </c>
      <c r="K12" s="20"/>
      <c r="L12" s="20"/>
    </row>
    <row r="13">
      <c r="A13" s="13" t="b">
        <v>0</v>
      </c>
      <c r="B13" s="14" t="s">
        <v>35</v>
      </c>
      <c r="C13" s="27"/>
      <c r="D13" s="16" t="s">
        <v>36</v>
      </c>
      <c r="E13" s="17" t="s">
        <v>37</v>
      </c>
      <c r="F13" s="18">
        <v>2.0</v>
      </c>
      <c r="G13" s="18">
        <v>0.0</v>
      </c>
      <c r="H13" s="18">
        <v>2.0</v>
      </c>
      <c r="I13" s="18">
        <v>2.0</v>
      </c>
      <c r="J13" s="19">
        <f t="shared" si="1"/>
        <v>6</v>
      </c>
      <c r="K13" s="20"/>
      <c r="L13" s="20"/>
    </row>
    <row r="14">
      <c r="A14" s="13" t="b">
        <v>0</v>
      </c>
      <c r="B14" s="14" t="s">
        <v>38</v>
      </c>
      <c r="C14" s="27"/>
      <c r="D14" s="16"/>
      <c r="E14" s="17" t="s">
        <v>39</v>
      </c>
      <c r="F14" s="18">
        <v>3.0</v>
      </c>
      <c r="G14" s="18">
        <v>5.0</v>
      </c>
      <c r="H14" s="18">
        <v>3.0</v>
      </c>
      <c r="I14" s="18">
        <v>1.0</v>
      </c>
      <c r="J14" s="19">
        <f t="shared" ref="J14:J15" si="2">SUM(F14:I14)</f>
        <v>12</v>
      </c>
      <c r="K14" s="20"/>
      <c r="L14" s="20"/>
    </row>
    <row r="15">
      <c r="A15" s="13" t="b">
        <v>0</v>
      </c>
      <c r="B15" s="21" t="s">
        <v>40</v>
      </c>
      <c r="C15" s="22"/>
      <c r="D15" s="23" t="s">
        <v>41</v>
      </c>
      <c r="E15" s="28" t="s">
        <v>42</v>
      </c>
      <c r="F15" s="25">
        <v>1.0</v>
      </c>
      <c r="G15" s="25">
        <v>0.0</v>
      </c>
      <c r="H15" s="25">
        <v>1.0</v>
      </c>
      <c r="I15" s="25">
        <v>0.0</v>
      </c>
      <c r="J15" s="19">
        <f t="shared" si="2"/>
        <v>2</v>
      </c>
      <c r="K15" s="29"/>
      <c r="L15" s="29"/>
    </row>
    <row r="16">
      <c r="A16" s="13" t="b">
        <v>0</v>
      </c>
      <c r="B16" s="14" t="s">
        <v>43</v>
      </c>
      <c r="C16" s="27"/>
      <c r="D16" s="16" t="s">
        <v>44</v>
      </c>
      <c r="E16" s="17" t="s">
        <v>45</v>
      </c>
      <c r="F16" s="18">
        <v>100.0</v>
      </c>
      <c r="G16" s="18">
        <v>100.0</v>
      </c>
      <c r="H16" s="18">
        <v>100.0</v>
      </c>
      <c r="I16" s="18">
        <v>10.0</v>
      </c>
      <c r="J16" s="19">
        <f>SUM(I16)</f>
        <v>10</v>
      </c>
      <c r="K16" s="20"/>
      <c r="L16" s="20"/>
    </row>
    <row r="17">
      <c r="A17" s="30" t="b">
        <v>0</v>
      </c>
      <c r="B17" s="31" t="s">
        <v>46</v>
      </c>
      <c r="C17" s="32" t="s">
        <v>47</v>
      </c>
      <c r="D17" s="33" t="s">
        <v>48</v>
      </c>
      <c r="E17" s="34" t="s">
        <v>49</v>
      </c>
      <c r="F17" s="35">
        <v>2.0</v>
      </c>
      <c r="G17" s="35">
        <v>2.0</v>
      </c>
      <c r="H17" s="35">
        <v>2.0</v>
      </c>
      <c r="I17" s="35">
        <v>1.0</v>
      </c>
      <c r="J17" s="36">
        <f>SUM(B17:I17)</f>
        <v>7</v>
      </c>
      <c r="K17" s="37"/>
      <c r="L17" s="37"/>
    </row>
    <row r="18">
      <c r="A18" s="30" t="b">
        <v>0</v>
      </c>
      <c r="B18" s="31" t="s">
        <v>50</v>
      </c>
      <c r="C18" s="38"/>
      <c r="D18" s="33" t="s">
        <v>51</v>
      </c>
      <c r="E18" s="39" t="s">
        <v>52</v>
      </c>
      <c r="F18" s="35">
        <v>1.0</v>
      </c>
      <c r="G18" s="35">
        <v>1.0</v>
      </c>
      <c r="H18" s="35">
        <v>1.0</v>
      </c>
      <c r="I18" s="35">
        <v>0.0</v>
      </c>
      <c r="J18" s="36">
        <f>SUM(C18:I18)</f>
        <v>3</v>
      </c>
      <c r="K18" s="40"/>
      <c r="L18" s="40"/>
    </row>
    <row r="19">
      <c r="A19" s="30" t="b">
        <v>0</v>
      </c>
      <c r="B19" s="31" t="s">
        <v>53</v>
      </c>
      <c r="C19" s="38"/>
      <c r="D19" s="33" t="s">
        <v>54</v>
      </c>
      <c r="E19" s="39" t="s">
        <v>55</v>
      </c>
      <c r="F19" s="35">
        <v>40.0</v>
      </c>
      <c r="G19" s="35">
        <v>100.0</v>
      </c>
      <c r="H19" s="35">
        <v>40.0</v>
      </c>
      <c r="I19" s="35">
        <v>10.0</v>
      </c>
      <c r="J19" s="36">
        <f t="shared" ref="J19:J20" si="3">SUM(B19:I19)</f>
        <v>190</v>
      </c>
      <c r="K19" s="40"/>
      <c r="L19" s="40"/>
    </row>
    <row r="20">
      <c r="A20" s="30" t="b">
        <v>0</v>
      </c>
      <c r="B20" s="31" t="s">
        <v>56</v>
      </c>
      <c r="C20" s="38"/>
      <c r="D20" s="33"/>
      <c r="E20" s="39" t="s">
        <v>57</v>
      </c>
      <c r="F20" s="35">
        <v>1.0</v>
      </c>
      <c r="G20" s="35">
        <v>2.0</v>
      </c>
      <c r="H20" s="35">
        <v>1.0</v>
      </c>
      <c r="I20" s="35">
        <v>1.0</v>
      </c>
      <c r="J20" s="36">
        <f t="shared" si="3"/>
        <v>5</v>
      </c>
      <c r="K20" s="40"/>
      <c r="L20" s="40"/>
    </row>
    <row r="21">
      <c r="A21" s="30" t="b">
        <v>0</v>
      </c>
      <c r="B21" s="31" t="s">
        <v>58</v>
      </c>
      <c r="C21" s="38"/>
      <c r="D21" s="33" t="s">
        <v>59</v>
      </c>
      <c r="E21" s="39" t="s">
        <v>60</v>
      </c>
      <c r="F21" s="35">
        <v>0.0</v>
      </c>
      <c r="G21" s="35">
        <v>0.0</v>
      </c>
      <c r="H21" s="35">
        <v>1.0</v>
      </c>
      <c r="I21" s="35">
        <v>1.0</v>
      </c>
      <c r="J21" s="36">
        <f>SUM(C21:I21)</f>
        <v>2</v>
      </c>
      <c r="K21" s="40"/>
      <c r="L21" s="40"/>
    </row>
    <row r="22">
      <c r="A22" s="30" t="b">
        <v>0</v>
      </c>
      <c r="B22" s="31" t="s">
        <v>61</v>
      </c>
      <c r="C22" s="38"/>
      <c r="D22" s="33"/>
      <c r="E22" s="39" t="s">
        <v>62</v>
      </c>
      <c r="F22" s="35">
        <v>2.0</v>
      </c>
      <c r="G22" s="35">
        <v>0.0</v>
      </c>
      <c r="H22" s="35">
        <v>1.0</v>
      </c>
      <c r="I22" s="35">
        <v>1.0</v>
      </c>
      <c r="J22" s="36">
        <f>SUM(B22:I22)</f>
        <v>4</v>
      </c>
      <c r="K22" s="40"/>
      <c r="L22" s="40"/>
    </row>
    <row r="23">
      <c r="A23" s="30" t="b">
        <v>0</v>
      </c>
      <c r="B23" s="31" t="s">
        <v>63</v>
      </c>
      <c r="C23" s="38"/>
      <c r="D23" s="33" t="s">
        <v>64</v>
      </c>
      <c r="E23" s="39" t="s">
        <v>65</v>
      </c>
      <c r="F23" s="35">
        <v>10.0</v>
      </c>
      <c r="G23" s="35">
        <v>100.0</v>
      </c>
      <c r="H23" s="35">
        <v>10.0</v>
      </c>
      <c r="I23" s="35">
        <v>0.0</v>
      </c>
      <c r="J23" s="36">
        <f>SUM(C23:I23)</f>
        <v>120</v>
      </c>
      <c r="K23" s="40"/>
      <c r="L23" s="40"/>
    </row>
    <row r="24">
      <c r="A24" s="30" t="b">
        <v>0</v>
      </c>
      <c r="B24" s="35" t="s">
        <v>66</v>
      </c>
      <c r="C24" s="41"/>
      <c r="D24" s="33" t="s">
        <v>67</v>
      </c>
      <c r="E24" s="42" t="s">
        <v>68</v>
      </c>
      <c r="F24" s="35">
        <v>1.0</v>
      </c>
      <c r="G24" s="35">
        <v>0.0</v>
      </c>
      <c r="H24" s="35">
        <v>1.0</v>
      </c>
      <c r="I24" s="35">
        <v>0.0</v>
      </c>
      <c r="J24" s="36">
        <f>SUM(B24:I24)</f>
        <v>2</v>
      </c>
      <c r="K24" s="43"/>
      <c r="L24" s="43"/>
    </row>
    <row r="25">
      <c r="A25" s="30" t="b">
        <v>0</v>
      </c>
      <c r="B25" s="35" t="s">
        <v>69</v>
      </c>
      <c r="C25" s="41"/>
      <c r="D25" s="33"/>
      <c r="E25" s="42" t="s">
        <v>68</v>
      </c>
      <c r="F25" s="35">
        <v>1.0</v>
      </c>
      <c r="G25" s="35">
        <v>0.0</v>
      </c>
      <c r="H25" s="35">
        <v>1.0</v>
      </c>
      <c r="I25" s="35">
        <v>0.0</v>
      </c>
      <c r="J25" s="36">
        <f>SUM(F25:I25)</f>
        <v>2</v>
      </c>
      <c r="K25" s="43"/>
      <c r="L25" s="43"/>
    </row>
    <row r="26">
      <c r="A26" s="44" t="b">
        <v>0</v>
      </c>
      <c r="B26" s="45" t="s">
        <v>70</v>
      </c>
      <c r="C26" s="46" t="s">
        <v>71</v>
      </c>
      <c r="D26" s="47"/>
      <c r="E26" s="48"/>
      <c r="F26" s="49">
        <v>1.0</v>
      </c>
      <c r="G26" s="49">
        <v>0.0</v>
      </c>
      <c r="H26" s="49">
        <v>1.0</v>
      </c>
      <c r="I26" s="49">
        <v>1.0</v>
      </c>
      <c r="J26" s="50">
        <f t="shared" ref="J26:J30" si="4">SUM(B26:I26)</f>
        <v>3</v>
      </c>
      <c r="K26" s="48"/>
      <c r="L26" s="48"/>
    </row>
    <row r="27">
      <c r="A27" s="44" t="b">
        <v>0</v>
      </c>
      <c r="B27" s="45" t="s">
        <v>72</v>
      </c>
      <c r="C27" s="51"/>
      <c r="D27" s="47" t="s">
        <v>73</v>
      </c>
      <c r="E27" s="52" t="s">
        <v>74</v>
      </c>
      <c r="F27" s="49">
        <v>8.0</v>
      </c>
      <c r="G27" s="49">
        <v>0.0</v>
      </c>
      <c r="H27" s="49">
        <v>8.0</v>
      </c>
      <c r="I27" s="49">
        <v>4.0</v>
      </c>
      <c r="J27" s="50">
        <f t="shared" si="4"/>
        <v>20</v>
      </c>
      <c r="K27" s="48"/>
      <c r="L27" s="48"/>
    </row>
    <row r="28">
      <c r="A28" s="44" t="b">
        <v>0</v>
      </c>
      <c r="B28" s="45" t="s">
        <v>75</v>
      </c>
      <c r="C28" s="53"/>
      <c r="D28" s="47" t="s">
        <v>76</v>
      </c>
      <c r="E28" s="52" t="s">
        <v>77</v>
      </c>
      <c r="F28" s="49">
        <v>4.0</v>
      </c>
      <c r="G28" s="49">
        <v>0.0</v>
      </c>
      <c r="H28" s="49">
        <v>6.0</v>
      </c>
      <c r="I28" s="49">
        <v>3.0</v>
      </c>
      <c r="J28" s="50">
        <f t="shared" si="4"/>
        <v>13</v>
      </c>
      <c r="K28" s="48"/>
      <c r="L28" s="48"/>
    </row>
    <row r="29">
      <c r="A29" s="44" t="b">
        <v>0</v>
      </c>
      <c r="B29" s="45" t="s">
        <v>78</v>
      </c>
      <c r="C29" s="53"/>
      <c r="D29" s="47" t="s">
        <v>79</v>
      </c>
      <c r="E29" s="52" t="s">
        <v>80</v>
      </c>
      <c r="F29" s="49">
        <v>20.0</v>
      </c>
      <c r="G29" s="49">
        <v>60.0</v>
      </c>
      <c r="H29" s="49">
        <v>20.0</v>
      </c>
      <c r="I29" s="49">
        <v>4.0</v>
      </c>
      <c r="J29" s="50">
        <f t="shared" si="4"/>
        <v>104</v>
      </c>
      <c r="K29" s="48"/>
      <c r="L29" s="48"/>
    </row>
    <row r="30">
      <c r="A30" s="44" t="b">
        <v>0</v>
      </c>
      <c r="B30" s="45" t="s">
        <v>81</v>
      </c>
      <c r="C30" s="53"/>
      <c r="D30" s="47" t="s">
        <v>82</v>
      </c>
      <c r="E30" s="54" t="s">
        <v>83</v>
      </c>
      <c r="F30" s="49">
        <v>2.0</v>
      </c>
      <c r="G30" s="49">
        <v>0.0</v>
      </c>
      <c r="H30" s="49">
        <v>2.0</v>
      </c>
      <c r="I30" s="49">
        <v>0.0</v>
      </c>
      <c r="J30" s="50">
        <f t="shared" si="4"/>
        <v>4</v>
      </c>
      <c r="K30" s="55"/>
      <c r="L30" s="55"/>
    </row>
    <row r="31">
      <c r="A31" s="44" t="b">
        <v>0</v>
      </c>
      <c r="B31" s="45" t="s">
        <v>84</v>
      </c>
      <c r="C31" s="53"/>
      <c r="D31" s="47" t="s">
        <v>85</v>
      </c>
      <c r="E31" s="56" t="s">
        <v>86</v>
      </c>
      <c r="F31" s="49">
        <v>1.0</v>
      </c>
      <c r="G31" s="49">
        <v>1.0</v>
      </c>
      <c r="H31" s="49">
        <v>1.0</v>
      </c>
      <c r="I31" s="49">
        <v>1.0</v>
      </c>
      <c r="J31" s="50">
        <f>SUM(C31:I31)</f>
        <v>4</v>
      </c>
      <c r="K31" s="57"/>
      <c r="L31" s="57"/>
    </row>
    <row r="32">
      <c r="A32" s="44" t="b">
        <v>0</v>
      </c>
      <c r="B32" s="45" t="s">
        <v>87</v>
      </c>
      <c r="C32" s="53"/>
      <c r="D32" s="47" t="s">
        <v>88</v>
      </c>
      <c r="E32" s="54" t="s">
        <v>89</v>
      </c>
      <c r="F32" s="49">
        <v>1.0</v>
      </c>
      <c r="G32" s="49">
        <v>1.0</v>
      </c>
      <c r="H32" s="49">
        <v>1.0</v>
      </c>
      <c r="I32" s="49">
        <v>1.0</v>
      </c>
      <c r="J32" s="50">
        <f t="shared" ref="J32:J33" si="5">SUM(B32:I32)</f>
        <v>4</v>
      </c>
      <c r="K32" s="55"/>
      <c r="L32" s="55"/>
    </row>
    <row r="33">
      <c r="A33" s="44" t="b">
        <v>0</v>
      </c>
      <c r="B33" s="49" t="s">
        <v>90</v>
      </c>
      <c r="C33" s="58"/>
      <c r="D33" s="47" t="s">
        <v>91</v>
      </c>
      <c r="E33" s="52" t="s">
        <v>92</v>
      </c>
      <c r="F33" s="49">
        <v>0.0</v>
      </c>
      <c r="G33" s="49">
        <v>1.0</v>
      </c>
      <c r="H33" s="49">
        <v>0.0</v>
      </c>
      <c r="I33" s="49" t="s">
        <v>93</v>
      </c>
      <c r="J33" s="50">
        <f t="shared" si="5"/>
        <v>1</v>
      </c>
      <c r="K33" s="48"/>
      <c r="L33" s="48"/>
    </row>
    <row r="34">
      <c r="A34" s="44" t="b">
        <v>0</v>
      </c>
      <c r="B34" s="45" t="s">
        <v>94</v>
      </c>
      <c r="C34" s="53"/>
      <c r="D34" s="47" t="s">
        <v>95</v>
      </c>
      <c r="E34" s="56" t="s">
        <v>96</v>
      </c>
      <c r="F34" s="49">
        <v>2.0</v>
      </c>
      <c r="G34" s="49">
        <v>0.0</v>
      </c>
      <c r="H34" s="49">
        <v>2.0</v>
      </c>
      <c r="I34" s="49">
        <v>1.0</v>
      </c>
      <c r="J34" s="50">
        <f>SUM(C34:I34)</f>
        <v>5</v>
      </c>
      <c r="K34" s="57"/>
      <c r="L34" s="57"/>
    </row>
    <row r="35">
      <c r="A35" s="44" t="b">
        <v>0</v>
      </c>
      <c r="B35" s="45" t="s">
        <v>97</v>
      </c>
      <c r="C35" s="53"/>
      <c r="D35" s="47" t="s">
        <v>98</v>
      </c>
      <c r="E35" s="54" t="s">
        <v>99</v>
      </c>
      <c r="F35" s="49">
        <v>1.0</v>
      </c>
      <c r="G35" s="49">
        <v>1.0</v>
      </c>
      <c r="H35" s="49">
        <v>1.0</v>
      </c>
      <c r="I35" s="49">
        <v>0.0</v>
      </c>
      <c r="J35" s="50">
        <f>SUM(F35:I35)</f>
        <v>3</v>
      </c>
      <c r="K35" s="55"/>
      <c r="L35" s="55"/>
    </row>
    <row r="36">
      <c r="A36" s="44" t="b">
        <v>0</v>
      </c>
      <c r="B36" s="45" t="s">
        <v>100</v>
      </c>
      <c r="C36" s="53"/>
      <c r="D36" s="47" t="s">
        <v>98</v>
      </c>
      <c r="E36" s="54" t="s">
        <v>99</v>
      </c>
      <c r="F36" s="49">
        <v>0.0</v>
      </c>
      <c r="G36" s="49">
        <v>0.0</v>
      </c>
      <c r="H36" s="49">
        <v>0.0</v>
      </c>
      <c r="I36" s="49">
        <v>1.0</v>
      </c>
      <c r="J36" s="50">
        <f t="shared" ref="J36:J38" si="6">SUM(B36:I36)</f>
        <v>1</v>
      </c>
      <c r="K36" s="55"/>
      <c r="L36" s="55"/>
    </row>
    <row r="37">
      <c r="A37" s="44" t="b">
        <v>0</v>
      </c>
      <c r="B37" s="45" t="s">
        <v>101</v>
      </c>
      <c r="C37" s="53"/>
      <c r="D37" s="47" t="s">
        <v>102</v>
      </c>
      <c r="E37" s="54" t="s">
        <v>103</v>
      </c>
      <c r="F37" s="49"/>
      <c r="G37" s="49">
        <v>1.0</v>
      </c>
      <c r="H37" s="49">
        <v>1.0</v>
      </c>
      <c r="I37" s="49">
        <v>0.0</v>
      </c>
      <c r="J37" s="50">
        <f t="shared" si="6"/>
        <v>2</v>
      </c>
      <c r="K37" s="55"/>
      <c r="L37" s="55"/>
    </row>
    <row r="38">
      <c r="A38" s="44" t="b">
        <v>0</v>
      </c>
      <c r="B38" s="45" t="s">
        <v>104</v>
      </c>
      <c r="C38" s="53"/>
      <c r="D38" s="59" t="s">
        <v>105</v>
      </c>
      <c r="E38" s="54" t="s">
        <v>106</v>
      </c>
      <c r="F38" s="49">
        <v>4.0</v>
      </c>
      <c r="G38" s="49">
        <v>4.0</v>
      </c>
      <c r="H38" s="49">
        <v>3.0</v>
      </c>
      <c r="I38" s="49">
        <v>0.0</v>
      </c>
      <c r="J38" s="50">
        <f t="shared" si="6"/>
        <v>11</v>
      </c>
      <c r="K38" s="55"/>
      <c r="L38" s="55"/>
    </row>
    <row r="39">
      <c r="A39" s="44" t="b">
        <v>0</v>
      </c>
      <c r="B39" s="45" t="s">
        <v>107</v>
      </c>
      <c r="C39" s="53"/>
      <c r="D39" s="47" t="s">
        <v>108</v>
      </c>
      <c r="E39" s="56" t="s">
        <v>109</v>
      </c>
      <c r="F39" s="49">
        <v>10.0</v>
      </c>
      <c r="G39" s="49">
        <v>50.0</v>
      </c>
      <c r="H39" s="49">
        <v>20.0</v>
      </c>
      <c r="I39" s="49">
        <v>5.0</v>
      </c>
      <c r="J39" s="50">
        <f>SUM(C39:I39)</f>
        <v>85</v>
      </c>
      <c r="K39" s="57"/>
      <c r="L39" s="57"/>
    </row>
    <row r="40">
      <c r="A40" s="44" t="b">
        <v>0</v>
      </c>
      <c r="B40" s="49" t="s">
        <v>110</v>
      </c>
      <c r="C40" s="58"/>
      <c r="D40" s="47" t="s">
        <v>111</v>
      </c>
      <c r="E40" s="55"/>
      <c r="F40" s="49">
        <v>0.0</v>
      </c>
      <c r="G40" s="49">
        <v>0.0</v>
      </c>
      <c r="H40" s="49">
        <v>0.0</v>
      </c>
      <c r="I40" s="49">
        <v>0.0</v>
      </c>
      <c r="J40" s="50">
        <f>SUM(B40:I40)</f>
        <v>0</v>
      </c>
      <c r="K40" s="55"/>
      <c r="L40" s="55"/>
    </row>
    <row r="41">
      <c r="A41" s="44" t="b">
        <v>0</v>
      </c>
      <c r="B41" s="45" t="s">
        <v>112</v>
      </c>
      <c r="C41" s="53"/>
      <c r="D41" s="47" t="s">
        <v>113</v>
      </c>
      <c r="E41" s="56" t="s">
        <v>114</v>
      </c>
      <c r="F41" s="49">
        <v>1.0</v>
      </c>
      <c r="G41" s="49">
        <v>0.0</v>
      </c>
      <c r="H41" s="49">
        <v>1.0</v>
      </c>
      <c r="I41" s="49">
        <v>1.0</v>
      </c>
      <c r="J41" s="50">
        <f>SUM(D41:I41)</f>
        <v>3</v>
      </c>
      <c r="K41" s="57"/>
      <c r="L41" s="57"/>
    </row>
    <row r="42">
      <c r="A42" s="44" t="b">
        <v>0</v>
      </c>
      <c r="B42" s="45" t="s">
        <v>115</v>
      </c>
      <c r="C42" s="53"/>
      <c r="D42" s="47" t="s">
        <v>116</v>
      </c>
      <c r="E42" s="56" t="s">
        <v>117</v>
      </c>
      <c r="F42" s="49">
        <v>2.0</v>
      </c>
      <c r="G42" s="49">
        <v>10.0</v>
      </c>
      <c r="H42" s="49">
        <v>2.0</v>
      </c>
      <c r="I42" s="49">
        <v>2.0</v>
      </c>
      <c r="J42" s="50">
        <f t="shared" ref="J42:J43" si="7">SUM(B42:I42)</f>
        <v>16</v>
      </c>
      <c r="K42" s="57"/>
      <c r="L42" s="57"/>
    </row>
    <row r="43">
      <c r="A43" s="44" t="b">
        <v>0</v>
      </c>
      <c r="B43" s="45" t="s">
        <v>118</v>
      </c>
      <c r="C43" s="53"/>
      <c r="D43" s="47" t="s">
        <v>119</v>
      </c>
      <c r="E43" s="52" t="s">
        <v>120</v>
      </c>
      <c r="F43" s="49">
        <v>1.0</v>
      </c>
      <c r="G43" s="49">
        <v>4.0</v>
      </c>
      <c r="H43" s="49">
        <v>3.0</v>
      </c>
      <c r="I43" s="49">
        <v>1.0</v>
      </c>
      <c r="J43" s="50">
        <f t="shared" si="7"/>
        <v>9</v>
      </c>
      <c r="K43" s="48"/>
      <c r="L43" s="48"/>
    </row>
    <row r="44">
      <c r="A44" s="60" t="b">
        <v>0</v>
      </c>
      <c r="B44" s="61" t="s">
        <v>121</v>
      </c>
      <c r="C44" s="62" t="s">
        <v>122</v>
      </c>
      <c r="D44" s="63"/>
      <c r="E44" s="64" t="s">
        <v>123</v>
      </c>
      <c r="F44" s="65">
        <v>1.0</v>
      </c>
      <c r="G44" s="65">
        <v>0.0</v>
      </c>
      <c r="H44" s="65">
        <v>1.0</v>
      </c>
      <c r="I44" s="65">
        <v>0.0</v>
      </c>
      <c r="J44" s="66">
        <f t="shared" ref="J44:J49" si="8">SUM(F44:I44)</f>
        <v>2</v>
      </c>
      <c r="K44" s="67"/>
      <c r="L44" s="67"/>
    </row>
    <row r="45">
      <c r="A45" s="60" t="b">
        <v>0</v>
      </c>
      <c r="B45" s="61" t="s">
        <v>124</v>
      </c>
      <c r="C45" s="62"/>
      <c r="D45" s="63"/>
      <c r="E45" s="64" t="s">
        <v>125</v>
      </c>
      <c r="F45" s="65">
        <v>0.0</v>
      </c>
      <c r="G45" s="65">
        <v>0.0</v>
      </c>
      <c r="H45" s="65">
        <v>0.0</v>
      </c>
      <c r="I45" s="65">
        <v>1.0</v>
      </c>
      <c r="J45" s="66">
        <f t="shared" si="8"/>
        <v>1</v>
      </c>
      <c r="K45" s="67"/>
      <c r="L45" s="67"/>
    </row>
    <row r="46">
      <c r="A46" s="60" t="b">
        <v>0</v>
      </c>
      <c r="B46" s="61" t="s">
        <v>126</v>
      </c>
      <c r="C46" s="62"/>
      <c r="D46" s="63"/>
      <c r="E46" s="64" t="s">
        <v>127</v>
      </c>
      <c r="F46" s="65">
        <v>0.0</v>
      </c>
      <c r="G46" s="65">
        <v>0.0</v>
      </c>
      <c r="H46" s="65">
        <v>0.0</v>
      </c>
      <c r="I46" s="65">
        <v>1.0</v>
      </c>
      <c r="J46" s="66">
        <f t="shared" si="8"/>
        <v>1</v>
      </c>
      <c r="K46" s="67"/>
      <c r="L46" s="67"/>
    </row>
    <row r="47">
      <c r="A47" s="60" t="b">
        <v>0</v>
      </c>
      <c r="B47" s="61" t="s">
        <v>128</v>
      </c>
      <c r="C47" s="68"/>
      <c r="D47" s="63"/>
      <c r="E47" s="64" t="s">
        <v>129</v>
      </c>
      <c r="F47" s="65">
        <v>1.0</v>
      </c>
      <c r="G47" s="65">
        <v>0.0</v>
      </c>
      <c r="H47" s="65">
        <v>1.0</v>
      </c>
      <c r="I47" s="65">
        <v>1.0</v>
      </c>
      <c r="J47" s="66">
        <f t="shared" si="8"/>
        <v>3</v>
      </c>
      <c r="K47" s="67"/>
      <c r="L47" s="67"/>
    </row>
    <row r="48">
      <c r="A48" s="60" t="b">
        <v>0</v>
      </c>
      <c r="B48" s="69" t="s">
        <v>130</v>
      </c>
      <c r="C48" s="70"/>
      <c r="D48" s="71" t="s">
        <v>131</v>
      </c>
      <c r="E48" s="64" t="s">
        <v>132</v>
      </c>
      <c r="F48" s="72">
        <v>1.0</v>
      </c>
      <c r="G48" s="72">
        <v>0.0</v>
      </c>
      <c r="H48" s="72">
        <v>10.0</v>
      </c>
      <c r="I48" s="72">
        <v>10.0</v>
      </c>
      <c r="J48" s="66">
        <f t="shared" si="8"/>
        <v>21</v>
      </c>
      <c r="K48" s="67"/>
      <c r="L48" s="67"/>
    </row>
    <row r="49">
      <c r="A49" s="60" t="b">
        <v>0</v>
      </c>
      <c r="B49" s="69" t="s">
        <v>133</v>
      </c>
      <c r="C49" s="70"/>
      <c r="D49" s="73" t="s">
        <v>134</v>
      </c>
      <c r="E49" s="64" t="s">
        <v>135</v>
      </c>
      <c r="F49" s="72">
        <v>0.0</v>
      </c>
      <c r="G49" s="72">
        <v>2.0</v>
      </c>
      <c r="H49" s="72">
        <v>0.0</v>
      </c>
      <c r="I49" s="72">
        <v>0.0</v>
      </c>
      <c r="J49" s="66">
        <f t="shared" si="8"/>
        <v>2</v>
      </c>
      <c r="K49" s="67"/>
      <c r="L49" s="67"/>
    </row>
    <row r="50">
      <c r="A50" s="60" t="b">
        <v>0</v>
      </c>
      <c r="B50" s="69" t="s">
        <v>136</v>
      </c>
      <c r="C50" s="70"/>
      <c r="D50" s="71"/>
      <c r="E50" s="64" t="s">
        <v>137</v>
      </c>
      <c r="F50" s="72">
        <v>1.0</v>
      </c>
      <c r="G50" s="72">
        <v>0.0</v>
      </c>
      <c r="H50" s="72">
        <v>0.0</v>
      </c>
      <c r="I50" s="72">
        <v>0.0</v>
      </c>
      <c r="J50" s="66">
        <f>SUM(B50:I50)</f>
        <v>1</v>
      </c>
      <c r="K50" s="67"/>
      <c r="L50" s="67"/>
    </row>
    <row r="51">
      <c r="A51" s="60" t="b">
        <v>0</v>
      </c>
      <c r="B51" s="69" t="s">
        <v>138</v>
      </c>
      <c r="C51" s="70"/>
      <c r="D51" s="71"/>
      <c r="E51" s="64" t="s">
        <v>139</v>
      </c>
      <c r="F51" s="72">
        <v>1.0</v>
      </c>
      <c r="G51" s="72">
        <v>4.0</v>
      </c>
      <c r="H51" s="72">
        <v>2.0</v>
      </c>
      <c r="I51" s="72">
        <v>2.0</v>
      </c>
      <c r="J51" s="66">
        <f t="shared" ref="J51:J52" si="9">SUM(F51:I51)</f>
        <v>9</v>
      </c>
      <c r="K51" s="67"/>
      <c r="L51" s="67"/>
    </row>
    <row r="52">
      <c r="A52" s="60" t="b">
        <v>0</v>
      </c>
      <c r="B52" s="69" t="s">
        <v>140</v>
      </c>
      <c r="C52" s="70"/>
      <c r="D52" s="71"/>
      <c r="E52" s="67"/>
      <c r="F52" s="72">
        <v>1.0</v>
      </c>
      <c r="G52" s="72">
        <v>0.0</v>
      </c>
      <c r="H52" s="72">
        <v>1.0</v>
      </c>
      <c r="I52" s="72">
        <v>1.0</v>
      </c>
      <c r="J52" s="66">
        <f t="shared" si="9"/>
        <v>3</v>
      </c>
      <c r="K52" s="67"/>
      <c r="L52" s="67"/>
    </row>
    <row r="53">
      <c r="A53" s="60" t="b">
        <v>0</v>
      </c>
      <c r="B53" s="69" t="s">
        <v>141</v>
      </c>
      <c r="C53" s="70"/>
      <c r="D53" s="71"/>
      <c r="E53" s="64" t="s">
        <v>142</v>
      </c>
      <c r="F53" s="72">
        <v>1.0</v>
      </c>
      <c r="G53" s="72">
        <v>0.0</v>
      </c>
      <c r="H53" s="72">
        <v>1.0</v>
      </c>
      <c r="I53" s="72">
        <v>0.0</v>
      </c>
      <c r="J53" s="66">
        <f t="shared" ref="J53:J63" si="10">SUM(B53:I53)</f>
        <v>2</v>
      </c>
      <c r="K53" s="67"/>
      <c r="L53" s="67"/>
    </row>
    <row r="54">
      <c r="A54" s="60" t="b">
        <v>0</v>
      </c>
      <c r="B54" s="69" t="s">
        <v>143</v>
      </c>
      <c r="C54" s="70"/>
      <c r="D54" s="71"/>
      <c r="E54" s="67"/>
      <c r="F54" s="72">
        <v>2.0</v>
      </c>
      <c r="G54" s="72">
        <v>2.0</v>
      </c>
      <c r="H54" s="72">
        <v>2.0</v>
      </c>
      <c r="I54" s="72">
        <v>1.0</v>
      </c>
      <c r="J54" s="66">
        <f t="shared" si="10"/>
        <v>7</v>
      </c>
      <c r="K54" s="67"/>
      <c r="L54" s="67"/>
    </row>
    <row r="55">
      <c r="A55" s="60" t="b">
        <v>0</v>
      </c>
      <c r="B55" s="69" t="s">
        <v>144</v>
      </c>
      <c r="C55" s="70"/>
      <c r="D55" s="71" t="s">
        <v>145</v>
      </c>
      <c r="E55" s="64" t="s">
        <v>146</v>
      </c>
      <c r="F55" s="72">
        <v>1.0</v>
      </c>
      <c r="G55" s="72">
        <v>0.0</v>
      </c>
      <c r="H55" s="72">
        <v>1.0</v>
      </c>
      <c r="I55" s="72">
        <v>0.0</v>
      </c>
      <c r="J55" s="66">
        <f t="shared" si="10"/>
        <v>2</v>
      </c>
      <c r="K55" s="67"/>
      <c r="L55" s="67"/>
    </row>
    <row r="56">
      <c r="A56" s="60" t="b">
        <v>0</v>
      </c>
      <c r="B56" s="69" t="s">
        <v>147</v>
      </c>
      <c r="C56" s="70"/>
      <c r="D56" s="71"/>
      <c r="E56" s="74" t="s">
        <v>148</v>
      </c>
      <c r="F56" s="72">
        <v>0.0</v>
      </c>
      <c r="G56" s="72">
        <v>0.0</v>
      </c>
      <c r="H56" s="72">
        <v>0.0</v>
      </c>
      <c r="I56" s="72">
        <v>2.0</v>
      </c>
      <c r="J56" s="66">
        <f t="shared" si="10"/>
        <v>2</v>
      </c>
      <c r="K56" s="75"/>
      <c r="L56" s="75"/>
    </row>
    <row r="57">
      <c r="A57" s="60" t="b">
        <v>0</v>
      </c>
      <c r="B57" s="69" t="s">
        <v>149</v>
      </c>
      <c r="C57" s="70"/>
      <c r="D57" s="71"/>
      <c r="E57" s="74" t="s">
        <v>150</v>
      </c>
      <c r="F57" s="72">
        <v>0.0</v>
      </c>
      <c r="G57" s="72">
        <v>0.0</v>
      </c>
      <c r="H57" s="72">
        <v>0.0</v>
      </c>
      <c r="I57" s="72">
        <v>1.0</v>
      </c>
      <c r="J57" s="66">
        <f t="shared" si="10"/>
        <v>1</v>
      </c>
      <c r="K57" s="75"/>
      <c r="L57" s="75"/>
    </row>
    <row r="58">
      <c r="A58" s="60" t="b">
        <v>0</v>
      </c>
      <c r="B58" s="61" t="s">
        <v>151</v>
      </c>
      <c r="C58" s="76"/>
      <c r="D58" s="63"/>
      <c r="E58" s="64" t="s">
        <v>152</v>
      </c>
      <c r="F58" s="65">
        <v>2.0</v>
      </c>
      <c r="G58" s="65">
        <v>1.0</v>
      </c>
      <c r="H58" s="65">
        <v>1.0</v>
      </c>
      <c r="I58" s="65">
        <v>1.0</v>
      </c>
      <c r="J58" s="66">
        <f t="shared" si="10"/>
        <v>5</v>
      </c>
      <c r="K58" s="67"/>
      <c r="L58" s="67"/>
    </row>
    <row r="59">
      <c r="A59" s="60" t="b">
        <v>0</v>
      </c>
      <c r="B59" s="61" t="s">
        <v>153</v>
      </c>
      <c r="C59" s="76"/>
      <c r="D59" s="63" t="s">
        <v>154</v>
      </c>
      <c r="E59" s="64" t="s">
        <v>155</v>
      </c>
      <c r="F59" s="77">
        <v>3.0</v>
      </c>
      <c r="G59" s="65">
        <v>20.0</v>
      </c>
      <c r="H59" s="77">
        <v>3.0</v>
      </c>
      <c r="I59" s="65">
        <v>1.0</v>
      </c>
      <c r="J59" s="66">
        <f t="shared" si="10"/>
        <v>27</v>
      </c>
      <c r="K59" s="67"/>
      <c r="L59" s="67"/>
    </row>
    <row r="60">
      <c r="A60" s="60" t="b">
        <v>0</v>
      </c>
      <c r="B60" s="69" t="s">
        <v>156</v>
      </c>
      <c r="C60" s="70"/>
      <c r="D60" s="71"/>
      <c r="E60" s="67"/>
      <c r="F60" s="72">
        <v>0.0</v>
      </c>
      <c r="G60" s="72">
        <v>0.0</v>
      </c>
      <c r="H60" s="72">
        <v>0.0</v>
      </c>
      <c r="I60" s="72">
        <v>1.0</v>
      </c>
      <c r="J60" s="66">
        <f t="shared" si="10"/>
        <v>1</v>
      </c>
      <c r="K60" s="67"/>
      <c r="L60" s="67"/>
    </row>
    <row r="61">
      <c r="A61" s="60" t="b">
        <v>0</v>
      </c>
      <c r="B61" s="69" t="s">
        <v>157</v>
      </c>
      <c r="C61" s="70"/>
      <c r="D61" s="71"/>
      <c r="E61" s="67"/>
      <c r="F61" s="72">
        <v>0.0</v>
      </c>
      <c r="G61" s="72">
        <v>0.0</v>
      </c>
      <c r="H61" s="72">
        <v>0.0</v>
      </c>
      <c r="I61" s="72">
        <v>1.0</v>
      </c>
      <c r="J61" s="66">
        <f t="shared" si="10"/>
        <v>1</v>
      </c>
      <c r="K61" s="67"/>
      <c r="L61" s="67"/>
    </row>
    <row r="62">
      <c r="A62" s="60" t="b">
        <v>0</v>
      </c>
      <c r="B62" s="69" t="s">
        <v>158</v>
      </c>
      <c r="C62" s="70"/>
      <c r="D62" s="71"/>
      <c r="E62" s="67"/>
      <c r="F62" s="72">
        <v>0.0</v>
      </c>
      <c r="G62" s="72">
        <v>1.0</v>
      </c>
      <c r="H62" s="72">
        <v>0.0</v>
      </c>
      <c r="I62" s="72">
        <v>1.0</v>
      </c>
      <c r="J62" s="66">
        <f t="shared" si="10"/>
        <v>2</v>
      </c>
      <c r="K62" s="67"/>
      <c r="L62" s="67"/>
    </row>
    <row r="63">
      <c r="A63" s="60" t="b">
        <v>0</v>
      </c>
      <c r="B63" s="69" t="s">
        <v>159</v>
      </c>
      <c r="C63" s="70"/>
      <c r="D63" s="71" t="s">
        <v>160</v>
      </c>
      <c r="E63" s="64" t="s">
        <v>161</v>
      </c>
      <c r="F63" s="72">
        <v>0.0</v>
      </c>
      <c r="G63" s="72">
        <v>0.0</v>
      </c>
      <c r="H63" s="72">
        <v>0.0</v>
      </c>
      <c r="I63" s="72">
        <v>1.0</v>
      </c>
      <c r="J63" s="66">
        <f t="shared" si="10"/>
        <v>1</v>
      </c>
      <c r="K63" s="67"/>
      <c r="L63" s="67"/>
    </row>
    <row r="64">
      <c r="A64" s="60" t="b">
        <v>0</v>
      </c>
      <c r="B64" s="69" t="s">
        <v>162</v>
      </c>
      <c r="C64" s="70"/>
      <c r="D64" s="71" t="s">
        <v>160</v>
      </c>
      <c r="E64" s="64" t="s">
        <v>163</v>
      </c>
      <c r="F64" s="72">
        <v>0.0</v>
      </c>
      <c r="G64" s="72">
        <v>1.0</v>
      </c>
      <c r="H64" s="72">
        <v>1.0</v>
      </c>
      <c r="I64" s="72">
        <v>0.0</v>
      </c>
      <c r="J64" s="66">
        <f>SUM(D64:I64)</f>
        <v>2</v>
      </c>
      <c r="K64" s="67"/>
      <c r="L64" s="67"/>
    </row>
    <row r="65">
      <c r="A65" s="60" t="b">
        <v>0</v>
      </c>
      <c r="B65" s="61" t="s">
        <v>164</v>
      </c>
      <c r="C65" s="76"/>
      <c r="D65" s="63" t="s">
        <v>165</v>
      </c>
      <c r="E65" s="64" t="s">
        <v>166</v>
      </c>
      <c r="F65" s="65" t="s">
        <v>167</v>
      </c>
      <c r="G65" s="65">
        <v>0.0</v>
      </c>
      <c r="H65" s="65" t="s">
        <v>168</v>
      </c>
      <c r="I65" s="65" t="s">
        <v>167</v>
      </c>
      <c r="J65" s="66">
        <f>SUM(B65:I65)</f>
        <v>0</v>
      </c>
      <c r="K65" s="67"/>
      <c r="L65" s="67"/>
    </row>
    <row r="66">
      <c r="A66" s="60" t="b">
        <v>0</v>
      </c>
      <c r="B66" s="61" t="s">
        <v>169</v>
      </c>
      <c r="C66" s="76"/>
      <c r="D66" s="63" t="s">
        <v>170</v>
      </c>
      <c r="E66" s="64" t="s">
        <v>171</v>
      </c>
      <c r="F66" s="65">
        <v>1.0</v>
      </c>
      <c r="G66" s="65">
        <v>0.0</v>
      </c>
      <c r="H66" s="65">
        <v>1.0</v>
      </c>
      <c r="I66" s="65">
        <v>1.0</v>
      </c>
      <c r="J66" s="66">
        <f t="shared" ref="J66:J67" si="11">SUM(D66:I66)</f>
        <v>3</v>
      </c>
      <c r="K66" s="67"/>
      <c r="L66" s="67"/>
    </row>
    <row r="67">
      <c r="A67" s="60" t="b">
        <v>0</v>
      </c>
      <c r="B67" s="61" t="s">
        <v>172</v>
      </c>
      <c r="C67" s="76"/>
      <c r="D67" s="63" t="s">
        <v>173</v>
      </c>
      <c r="E67" s="64" t="s">
        <v>174</v>
      </c>
      <c r="F67" s="65" t="s">
        <v>167</v>
      </c>
      <c r="G67" s="65">
        <v>0.0</v>
      </c>
      <c r="H67" s="65" t="s">
        <v>167</v>
      </c>
      <c r="I67" s="65" t="s">
        <v>167</v>
      </c>
      <c r="J67" s="66">
        <f t="shared" si="11"/>
        <v>0</v>
      </c>
      <c r="K67" s="67"/>
      <c r="L67" s="67"/>
    </row>
    <row r="68">
      <c r="A68" s="78" t="b">
        <v>0</v>
      </c>
      <c r="B68" s="79" t="s">
        <v>175</v>
      </c>
      <c r="C68" s="80" t="s">
        <v>176</v>
      </c>
      <c r="D68" s="81" t="s">
        <v>177</v>
      </c>
      <c r="E68" s="82" t="s">
        <v>178</v>
      </c>
      <c r="F68" s="83"/>
      <c r="G68" s="83">
        <v>6.0</v>
      </c>
      <c r="H68" s="79">
        <v>10.0</v>
      </c>
      <c r="I68" s="79">
        <v>10.0</v>
      </c>
      <c r="J68" s="84">
        <f t="shared" ref="J68:J79" si="12">SUM(B68:I68)</f>
        <v>26</v>
      </c>
      <c r="K68" s="85"/>
      <c r="L68" s="85"/>
    </row>
    <row r="69">
      <c r="A69" s="78" t="b">
        <v>0</v>
      </c>
      <c r="B69" s="79" t="s">
        <v>179</v>
      </c>
      <c r="C69" s="86"/>
      <c r="D69" s="81" t="s">
        <v>177</v>
      </c>
      <c r="E69" s="82" t="s">
        <v>180</v>
      </c>
      <c r="F69" s="83" t="s">
        <v>181</v>
      </c>
      <c r="G69" s="83">
        <v>0.0</v>
      </c>
      <c r="H69" s="79" t="s">
        <v>181</v>
      </c>
      <c r="I69" s="79">
        <v>0.0</v>
      </c>
      <c r="J69" s="84">
        <f t="shared" si="12"/>
        <v>0</v>
      </c>
      <c r="K69" s="85"/>
      <c r="L69" s="85"/>
    </row>
    <row r="70">
      <c r="A70" s="78" t="b">
        <v>0</v>
      </c>
      <c r="B70" s="79" t="s">
        <v>182</v>
      </c>
      <c r="C70" s="86"/>
      <c r="D70" s="81" t="s">
        <v>183</v>
      </c>
      <c r="E70" s="82" t="s">
        <v>184</v>
      </c>
      <c r="F70" s="83" t="s">
        <v>181</v>
      </c>
      <c r="G70" s="83">
        <v>0.0</v>
      </c>
      <c r="H70" s="79">
        <v>15.0</v>
      </c>
      <c r="I70" s="79">
        <v>15.0</v>
      </c>
      <c r="J70" s="84">
        <f t="shared" si="12"/>
        <v>30</v>
      </c>
      <c r="K70" s="85"/>
      <c r="L70" s="85"/>
    </row>
    <row r="71">
      <c r="A71" s="78" t="b">
        <v>0</v>
      </c>
      <c r="B71" s="79" t="s">
        <v>185</v>
      </c>
      <c r="C71" s="87"/>
      <c r="D71" s="81" t="s">
        <v>186</v>
      </c>
      <c r="E71" s="88" t="s">
        <v>187</v>
      </c>
      <c r="F71" s="83" t="s">
        <v>181</v>
      </c>
      <c r="G71" s="83">
        <v>0.0</v>
      </c>
      <c r="H71" s="79">
        <v>10.0</v>
      </c>
      <c r="I71" s="79">
        <v>10.0</v>
      </c>
      <c r="J71" s="84">
        <f t="shared" si="12"/>
        <v>20</v>
      </c>
      <c r="K71" s="89"/>
      <c r="L71" s="89"/>
    </row>
    <row r="72">
      <c r="A72" s="78" t="b">
        <v>0</v>
      </c>
      <c r="B72" s="79" t="s">
        <v>188</v>
      </c>
      <c r="C72" s="87"/>
      <c r="D72" s="81" t="s">
        <v>189</v>
      </c>
      <c r="E72" s="82" t="s">
        <v>190</v>
      </c>
      <c r="F72" s="83" t="s">
        <v>181</v>
      </c>
      <c r="G72" s="83">
        <v>0.0</v>
      </c>
      <c r="H72" s="79">
        <v>10.0</v>
      </c>
      <c r="I72" s="79">
        <v>10.0</v>
      </c>
      <c r="J72" s="84">
        <f t="shared" si="12"/>
        <v>20</v>
      </c>
      <c r="K72" s="85"/>
      <c r="L72" s="85"/>
    </row>
    <row r="73">
      <c r="A73" s="78" t="b">
        <v>0</v>
      </c>
      <c r="B73" s="79" t="s">
        <v>191</v>
      </c>
      <c r="C73" s="87"/>
      <c r="D73" s="81" t="s">
        <v>192</v>
      </c>
      <c r="E73" s="82" t="s">
        <v>193</v>
      </c>
      <c r="F73" s="83" t="s">
        <v>181</v>
      </c>
      <c r="G73" s="83">
        <v>0.0</v>
      </c>
      <c r="H73" s="79">
        <v>30.0</v>
      </c>
      <c r="I73" s="79">
        <f t="shared" ref="I73:I75" si="13">H73</f>
        <v>30</v>
      </c>
      <c r="J73" s="84">
        <f t="shared" si="12"/>
        <v>60</v>
      </c>
      <c r="K73" s="85"/>
      <c r="L73" s="85"/>
    </row>
    <row r="74">
      <c r="A74" s="78" t="b">
        <v>0</v>
      </c>
      <c r="B74" s="79" t="s">
        <v>194</v>
      </c>
      <c r="C74" s="87"/>
      <c r="D74" s="81" t="s">
        <v>195</v>
      </c>
      <c r="E74" s="82" t="s">
        <v>196</v>
      </c>
      <c r="F74" s="83" t="s">
        <v>181</v>
      </c>
      <c r="G74" s="83">
        <v>0.0</v>
      </c>
      <c r="H74" s="79">
        <v>30.0</v>
      </c>
      <c r="I74" s="79">
        <f t="shared" si="13"/>
        <v>30</v>
      </c>
      <c r="J74" s="84">
        <f t="shared" si="12"/>
        <v>60</v>
      </c>
      <c r="K74" s="85"/>
      <c r="L74" s="85"/>
    </row>
    <row r="75">
      <c r="A75" s="78" t="b">
        <v>0</v>
      </c>
      <c r="B75" s="79" t="s">
        <v>197</v>
      </c>
      <c r="C75" s="87"/>
      <c r="D75" s="81" t="s">
        <v>195</v>
      </c>
      <c r="E75" s="88" t="s">
        <v>198</v>
      </c>
      <c r="F75" s="83" t="s">
        <v>181</v>
      </c>
      <c r="G75" s="83">
        <v>0.0</v>
      </c>
      <c r="H75" s="79">
        <v>30.0</v>
      </c>
      <c r="I75" s="79">
        <f t="shared" si="13"/>
        <v>30</v>
      </c>
      <c r="J75" s="84">
        <f t="shared" si="12"/>
        <v>60</v>
      </c>
      <c r="K75" s="89"/>
      <c r="L75" s="89"/>
    </row>
    <row r="76">
      <c r="A76" s="78" t="b">
        <v>0</v>
      </c>
      <c r="B76" s="79" t="s">
        <v>199</v>
      </c>
      <c r="C76" s="87"/>
      <c r="D76" s="81" t="s">
        <v>200</v>
      </c>
      <c r="E76" s="82" t="s">
        <v>201</v>
      </c>
      <c r="F76" s="83" t="s">
        <v>181</v>
      </c>
      <c r="G76" s="83">
        <v>3.0</v>
      </c>
      <c r="H76" s="79">
        <v>30.0</v>
      </c>
      <c r="I76" s="79">
        <v>30.0</v>
      </c>
      <c r="J76" s="84">
        <f t="shared" si="12"/>
        <v>63</v>
      </c>
      <c r="K76" s="85"/>
      <c r="L76" s="85"/>
    </row>
    <row r="77">
      <c r="A77" s="78" t="b">
        <v>0</v>
      </c>
      <c r="B77" s="79" t="s">
        <v>202</v>
      </c>
      <c r="C77" s="87"/>
      <c r="D77" s="81" t="s">
        <v>189</v>
      </c>
      <c r="E77" s="82" t="s">
        <v>203</v>
      </c>
      <c r="F77" s="83" t="s">
        <v>181</v>
      </c>
      <c r="G77" s="83">
        <v>0.0</v>
      </c>
      <c r="H77" s="79">
        <v>20.0</v>
      </c>
      <c r="I77" s="79">
        <f t="shared" ref="I77:I79" si="14">H77</f>
        <v>20</v>
      </c>
      <c r="J77" s="84">
        <f t="shared" si="12"/>
        <v>40</v>
      </c>
      <c r="K77" s="85"/>
      <c r="L77" s="85"/>
    </row>
    <row r="78">
      <c r="A78" s="78" t="b">
        <v>0</v>
      </c>
      <c r="B78" s="79" t="s">
        <v>204</v>
      </c>
      <c r="C78" s="87"/>
      <c r="D78" s="81" t="s">
        <v>189</v>
      </c>
      <c r="E78" s="82" t="s">
        <v>205</v>
      </c>
      <c r="F78" s="83" t="s">
        <v>181</v>
      </c>
      <c r="G78" s="83">
        <v>0.0</v>
      </c>
      <c r="H78" s="83">
        <v>20.0</v>
      </c>
      <c r="I78" s="79">
        <f t="shared" si="14"/>
        <v>20</v>
      </c>
      <c r="J78" s="84">
        <f t="shared" si="12"/>
        <v>40</v>
      </c>
      <c r="K78" s="85"/>
      <c r="L78" s="85"/>
    </row>
    <row r="79">
      <c r="A79" s="78" t="b">
        <v>0</v>
      </c>
      <c r="B79" s="79" t="s">
        <v>206</v>
      </c>
      <c r="C79" s="87"/>
      <c r="D79" s="81" t="s">
        <v>207</v>
      </c>
      <c r="E79" s="88" t="s">
        <v>208</v>
      </c>
      <c r="F79" s="83" t="s">
        <v>181</v>
      </c>
      <c r="G79" s="83">
        <v>0.0</v>
      </c>
      <c r="H79" s="83">
        <v>20.0</v>
      </c>
      <c r="I79" s="79">
        <f t="shared" si="14"/>
        <v>20</v>
      </c>
      <c r="J79" s="84">
        <f t="shared" si="12"/>
        <v>40</v>
      </c>
      <c r="K79" s="89"/>
      <c r="L79" s="89"/>
    </row>
    <row r="80">
      <c r="A80" s="90" t="b">
        <v>0</v>
      </c>
      <c r="B80" s="91" t="s">
        <v>209</v>
      </c>
      <c r="C80" s="92" t="s">
        <v>210</v>
      </c>
      <c r="D80" s="93" t="s">
        <v>211</v>
      </c>
      <c r="E80" s="94"/>
      <c r="F80" s="95"/>
      <c r="G80" s="95"/>
      <c r="H80" s="95"/>
      <c r="I80" s="95"/>
      <c r="J80" s="96"/>
      <c r="K80" s="94"/>
      <c r="L80" s="94"/>
    </row>
    <row r="81">
      <c r="A81" s="90" t="b">
        <v>0</v>
      </c>
      <c r="B81" s="91" t="s">
        <v>212</v>
      </c>
      <c r="C81" s="97" t="s">
        <v>213</v>
      </c>
      <c r="D81" s="93" t="s">
        <v>214</v>
      </c>
      <c r="E81" s="98"/>
      <c r="F81" s="99"/>
      <c r="G81" s="99"/>
      <c r="H81" s="99"/>
      <c r="I81" s="99"/>
      <c r="J81" s="99"/>
      <c r="K81" s="98"/>
      <c r="L81" s="98"/>
    </row>
    <row r="82">
      <c r="A82" s="90" t="b">
        <v>0</v>
      </c>
      <c r="B82" s="91" t="s">
        <v>215</v>
      </c>
      <c r="C82" s="100"/>
      <c r="D82" s="93" t="s">
        <v>216</v>
      </c>
      <c r="E82" s="98"/>
      <c r="F82" s="99"/>
      <c r="G82" s="99"/>
      <c r="H82" s="99"/>
      <c r="I82" s="99"/>
      <c r="J82" s="99"/>
      <c r="K82" s="98"/>
      <c r="L82" s="98"/>
    </row>
    <row r="83">
      <c r="A83" s="90" t="b">
        <v>0</v>
      </c>
      <c r="B83" s="91" t="s">
        <v>217</v>
      </c>
      <c r="C83" s="100"/>
      <c r="D83" s="93" t="s">
        <v>218</v>
      </c>
      <c r="E83" s="98"/>
      <c r="F83" s="99"/>
      <c r="G83" s="99"/>
      <c r="H83" s="99"/>
      <c r="I83" s="99"/>
      <c r="J83" s="99"/>
      <c r="K83" s="98"/>
      <c r="L83" s="98"/>
    </row>
    <row r="84">
      <c r="A84" s="90" t="b">
        <v>0</v>
      </c>
      <c r="B84" s="91" t="s">
        <v>219</v>
      </c>
      <c r="C84" s="100"/>
      <c r="D84" s="93" t="s">
        <v>220</v>
      </c>
      <c r="E84" s="98"/>
      <c r="F84" s="99"/>
      <c r="G84" s="99"/>
      <c r="H84" s="99"/>
      <c r="I84" s="99"/>
      <c r="J84" s="99"/>
      <c r="K84" s="98"/>
      <c r="L84" s="98"/>
    </row>
    <row r="85">
      <c r="A85" s="90" t="b">
        <v>0</v>
      </c>
      <c r="B85" s="91" t="s">
        <v>221</v>
      </c>
      <c r="C85" s="100"/>
      <c r="D85" s="93" t="s">
        <v>222</v>
      </c>
      <c r="E85" s="98"/>
      <c r="F85" s="99"/>
      <c r="G85" s="99"/>
      <c r="H85" s="99"/>
      <c r="I85" s="99"/>
      <c r="J85" s="99"/>
      <c r="K85" s="98"/>
      <c r="L85" s="98"/>
    </row>
    <row r="86">
      <c r="A86" s="90" t="b">
        <v>0</v>
      </c>
      <c r="B86" s="91" t="s">
        <v>223</v>
      </c>
      <c r="C86" s="100"/>
      <c r="D86" s="93" t="s">
        <v>224</v>
      </c>
      <c r="E86" s="98"/>
      <c r="F86" s="99"/>
      <c r="G86" s="99"/>
      <c r="H86" s="99"/>
      <c r="I86" s="99"/>
      <c r="J86" s="99"/>
      <c r="K86" s="98"/>
      <c r="L86" s="98"/>
    </row>
    <row r="87">
      <c r="A87" s="90" t="b">
        <v>0</v>
      </c>
      <c r="B87" s="91" t="s">
        <v>225</v>
      </c>
      <c r="C87" s="100"/>
      <c r="D87" s="93" t="s">
        <v>226</v>
      </c>
      <c r="E87" s="98"/>
      <c r="F87" s="99"/>
      <c r="G87" s="99"/>
      <c r="H87" s="99"/>
      <c r="I87" s="99"/>
      <c r="J87" s="99"/>
      <c r="K87" s="98"/>
      <c r="L87" s="98"/>
    </row>
    <row r="88">
      <c r="A88" s="90" t="b">
        <v>0</v>
      </c>
      <c r="B88" s="91" t="s">
        <v>227</v>
      </c>
      <c r="C88" s="100"/>
      <c r="D88" s="93" t="s">
        <v>228</v>
      </c>
      <c r="E88" s="98"/>
      <c r="F88" s="99"/>
      <c r="G88" s="99"/>
      <c r="H88" s="99"/>
      <c r="I88" s="99"/>
      <c r="J88" s="99"/>
      <c r="K88" s="98"/>
      <c r="L88" s="98"/>
    </row>
    <row r="89">
      <c r="A89" s="90" t="b">
        <v>0</v>
      </c>
      <c r="B89" s="91" t="s">
        <v>229</v>
      </c>
      <c r="C89" s="100"/>
      <c r="D89" s="93" t="s">
        <v>230</v>
      </c>
      <c r="E89" s="98"/>
      <c r="F89" s="99"/>
      <c r="G89" s="99"/>
      <c r="H89" s="99"/>
      <c r="I89" s="99"/>
      <c r="J89" s="99"/>
      <c r="K89" s="98"/>
      <c r="L89" s="98"/>
    </row>
    <row r="90">
      <c r="A90" s="90" t="b">
        <v>0</v>
      </c>
      <c r="B90" s="91" t="s">
        <v>231</v>
      </c>
      <c r="C90" s="100"/>
      <c r="D90" s="93" t="s">
        <v>232</v>
      </c>
      <c r="E90" s="98"/>
      <c r="F90" s="99"/>
      <c r="G90" s="99"/>
      <c r="H90" s="99"/>
      <c r="I90" s="99"/>
      <c r="J90" s="99"/>
      <c r="K90" s="98"/>
      <c r="L90" s="98"/>
    </row>
    <row r="91">
      <c r="A91" s="90" t="b">
        <v>0</v>
      </c>
      <c r="B91" s="101" t="s">
        <v>233</v>
      </c>
      <c r="C91" s="100"/>
      <c r="D91" s="102" t="s">
        <v>234</v>
      </c>
      <c r="E91" s="98"/>
      <c r="F91" s="103"/>
      <c r="G91" s="103"/>
      <c r="H91" s="103"/>
      <c r="I91" s="103"/>
      <c r="J91" s="103"/>
      <c r="K91" s="98"/>
      <c r="L91" s="98"/>
    </row>
  </sheetData>
  <hyperlinks>
    <hyperlink r:id="rId1" ref="B1"/>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D38"/>
    <hyperlink r:id="rId35" ref="E38"/>
    <hyperlink r:id="rId36" ref="E39"/>
    <hyperlink r:id="rId37" ref="E41"/>
    <hyperlink r:id="rId38" ref="E42"/>
    <hyperlink r:id="rId39" ref="E43"/>
    <hyperlink r:id="rId40" ref="E44"/>
    <hyperlink r:id="rId41" ref="E45"/>
    <hyperlink r:id="rId42" ref="E46"/>
    <hyperlink r:id="rId43" ref="E47"/>
    <hyperlink r:id="rId44" ref="E48"/>
    <hyperlink r:id="rId45" ref="D49"/>
    <hyperlink r:id="rId46" ref="E49"/>
    <hyperlink r:id="rId47" ref="E50"/>
    <hyperlink r:id="rId48" ref="E51"/>
    <hyperlink r:id="rId49" ref="E53"/>
    <hyperlink r:id="rId50" ref="E55"/>
    <hyperlink r:id="rId51" ref="E56"/>
    <hyperlink r:id="rId52" ref="E57"/>
    <hyperlink r:id="rId53" ref="E58"/>
    <hyperlink r:id="rId54" ref="E59"/>
    <hyperlink r:id="rId55" ref="E63"/>
    <hyperlink r:id="rId56" ref="E64"/>
    <hyperlink r:id="rId57" ref="E65"/>
    <hyperlink r:id="rId58" ref="E66"/>
    <hyperlink r:id="rId59" ref="E67"/>
    <hyperlink r:id="rId60" ref="E68"/>
    <hyperlink r:id="rId61" ref="E69"/>
    <hyperlink r:id="rId62" ref="E70"/>
    <hyperlink r:id="rId63" ref="E71"/>
    <hyperlink r:id="rId64" ref="E72"/>
    <hyperlink r:id="rId65" ref="E73"/>
    <hyperlink r:id="rId66" ref="E74"/>
    <hyperlink r:id="rId67" ref="E75"/>
    <hyperlink r:id="rId68" ref="E76"/>
    <hyperlink r:id="rId69" ref="E77"/>
    <hyperlink r:id="rId70" ref="E78"/>
    <hyperlink r:id="rId71" ref="E79"/>
    <hyperlink r:id="rId72" ref="C81"/>
  </hyperlinks>
  <drawing r:id="rId73"/>
</worksheet>
</file>